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" i="2"/>
  <c r="H2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D20" i="1"/>
  <c r="XEU23" i="1" l="1"/>
  <c r="XEU24" i="1"/>
  <c r="XEU5" i="1"/>
  <c r="XEU27" i="1"/>
  <c r="XEU26" i="1"/>
  <c r="XEU6" i="1"/>
  <c r="XEU15" i="1"/>
  <c r="XEU4" i="1"/>
  <c r="XEU7" i="1"/>
  <c r="XEU17" i="1"/>
  <c r="XEU8" i="1"/>
  <c r="XEU16" i="1"/>
  <c r="XEU14" i="1"/>
  <c r="XEU28" i="1"/>
  <c r="XEU3" i="1"/>
  <c r="XEU12" i="1"/>
  <c r="XEU13" i="1"/>
  <c r="XEU22" i="1"/>
  <c r="XEU25" i="1"/>
  <c r="XEU11" i="1"/>
  <c r="XEU18" i="1"/>
  <c r="XEU21" i="1"/>
  <c r="XEU9" i="1"/>
  <c r="XEU10" i="1"/>
  <c r="XEU29" i="1"/>
  <c r="XEU19" i="1"/>
  <c r="XEU20" i="1"/>
  <c r="XEN30" i="1"/>
  <c r="XEO30" i="1"/>
  <c r="XEP30" i="1"/>
  <c r="XEQ30" i="1"/>
  <c r="XER30" i="1"/>
  <c r="XES30" i="1"/>
  <c r="XET30" i="1"/>
</calcChain>
</file>

<file path=xl/sharedStrings.xml><?xml version="1.0" encoding="utf-8"?>
<sst xmlns="http://schemas.openxmlformats.org/spreadsheetml/2006/main" count="90" uniqueCount="46">
  <si>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</si>
  <si>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</si>
  <si>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</si>
  <si>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</si>
  <si>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</si>
  <si>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</si>
  <si>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</si>
  <si>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</si>
  <si>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</si>
  <si>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姓名</t>
    <phoneticPr fontId="1" type="noConversion"/>
  </si>
  <si>
    <t>國語</t>
    <phoneticPr fontId="1" type="noConversion"/>
  </si>
  <si>
    <t>理化</t>
    <phoneticPr fontId="1" type="noConversion"/>
  </si>
  <si>
    <t>王品完</t>
  </si>
  <si>
    <t>台南市立106學年度第一次段考一年三班成績一覽表</t>
    <phoneticPr fontId="1" type="noConversion"/>
  </si>
  <si>
    <t>石濬宇</t>
  </si>
  <si>
    <t>林宥塘</t>
  </si>
  <si>
    <t>徐俊廷</t>
  </si>
  <si>
    <t>高正耀</t>
  </si>
  <si>
    <t>裝目賓</t>
  </si>
  <si>
    <t xml:space="preserve">陳越洋 </t>
  </si>
  <si>
    <t>黃仁宏</t>
  </si>
  <si>
    <t>餅要</t>
  </si>
  <si>
    <t>中鴻</t>
  </si>
  <si>
    <t>鴻儒</t>
  </si>
  <si>
    <t>瑞生</t>
  </si>
  <si>
    <t>育群</t>
  </si>
  <si>
    <t>哲瑜</t>
  </si>
  <si>
    <t>方韻輪</t>
  </si>
  <si>
    <t>王宥軍</t>
  </si>
  <si>
    <t>吳怡柔</t>
  </si>
  <si>
    <t>林妤珊</t>
  </si>
  <si>
    <t>邵翊瑄</t>
  </si>
  <si>
    <t>姜瑩筠</t>
  </si>
  <si>
    <t>陳妤柔</t>
  </si>
  <si>
    <t>陳怡婷</t>
  </si>
  <si>
    <t>楊家旗</t>
  </si>
  <si>
    <t>劉思涵</t>
  </si>
  <si>
    <t>羅雅馨</t>
  </si>
  <si>
    <t>謝欣安</t>
  </si>
  <si>
    <t>座號</t>
  </si>
  <si>
    <t>平均</t>
    <phoneticPr fontId="1" type="noConversion"/>
  </si>
  <si>
    <t>黃泓儒</t>
    <phoneticPr fontId="1" type="noConversion"/>
  </si>
  <si>
    <t>總分</t>
    <phoneticPr fontId="1" type="noConversion"/>
  </si>
  <si>
    <t>名次</t>
    <phoneticPr fontId="1" type="noConversion"/>
  </si>
  <si>
    <t>加權分數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</si>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</sst>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00B050"/>
      <name val="新細明體"/>
      <family val="1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  <font>
      <sz val="12"/>
      <color theme="4" tint="-0.499984740745262"/>
      <name val="新細明體"/>
      <family val="1"/>
      <charset val="136"/>
      <scheme val="minor"/>
    </font>
    <font>
      <sz val="12"/>
      <color theme="8" tint="-0.249977111117893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theme="1" tint="0.34998626667073579"/>
      <name val="新細明體"/>
      <family val="2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9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4" borderId="0" xfId="0" applyFont="1" applyFill="1">
      <alignment vertical="center"/>
    </xf>
    <xf numFmtId="0" fontId="2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30"/>
  <sheetViews>
    <sheetView topLeftCell="XEL1" workbookViewId="0">
      <selection activeCell="XEL1" sqref="XEL1:XEV30"/>
    </sheetView>
  </sheetViews>
  <sheetFormatPr defaultRowHeight="16.5" x14ac:dyDescent="0.25"/>
  <cols>
    <col min="16368" max="16373" width="5.5" bestFit="1" customWidth="1"/>
    <col min="16374" max="16374" width="5.5" customWidth="1"/>
  </cols>
  <sheetData>
    <row r="1" spans="1:9 16366:16376" x14ac:dyDescent="0.25">
      <c r="XEL1" s="20" t="s">
        <v>13</v>
      </c>
      <c r="XEM1" s="20"/>
      <c r="XEN1" s="20"/>
      <c r="XEO1" s="20"/>
      <c r="XEP1" s="20"/>
      <c r="XEQ1" s="20"/>
      <c r="XER1" s="20"/>
      <c r="XES1" s="20"/>
      <c r="XET1" s="20"/>
    </row>
    <row r="2" spans="1:9 16366:16376" ht="20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XEL2" t="s">
        <v>39</v>
      </c>
      <c r="XEM2" s="1" t="s">
        <v>9</v>
      </c>
      <c r="XEN2" s="10" t="s">
        <v>10</v>
      </c>
      <c r="XEO2" s="11" t="s">
        <v>4</v>
      </c>
      <c r="XEP2" s="12" t="s">
        <v>5</v>
      </c>
      <c r="XEQ2" s="13" t="s">
        <v>6</v>
      </c>
      <c r="XER2" s="14" t="s">
        <v>11</v>
      </c>
      <c r="XES2" s="12" t="s">
        <v>8</v>
      </c>
      <c r="XET2" s="15" t="s">
        <v>3</v>
      </c>
      <c r="XEU2" s="18" t="s">
        <v>42</v>
      </c>
      <c r="XEV2" s="18" t="s">
        <v>43</v>
      </c>
    </row>
    <row r="3" spans="1:9 16366:16376" x14ac:dyDescent="0.25">
      <c r="A3">
        <v>1</v>
      </c>
      <c r="XEL3" s="2">
        <v>1</v>
      </c>
      <c r="XEM3" s="16" t="s">
        <v>12</v>
      </c>
      <c r="XEN3" s="4">
        <v>85</v>
      </c>
      <c r="XEO3" s="6">
        <v>6</v>
      </c>
      <c r="XEP3" s="7">
        <v>95</v>
      </c>
      <c r="XEQ3" s="3">
        <v>2</v>
      </c>
      <c r="XER3" s="5">
        <v>56</v>
      </c>
      <c r="XES3" s="8">
        <v>21</v>
      </c>
      <c r="XET3" s="9">
        <v>95</v>
      </c>
      <c r="XEU3">
        <f t="shared" ref="XEU3:XEU29" si="0">SUM(XEN3:XET3)</f>
        <v>360</v>
      </c>
      <c r="XEV3">
        <v>15</v>
      </c>
    </row>
    <row r="4" spans="1:9 16366:16376" x14ac:dyDescent="0.25">
      <c r="A4">
        <v>2</v>
      </c>
      <c r="XEL4" s="2">
        <v>2</v>
      </c>
      <c r="XEM4" s="17" t="s">
        <v>14</v>
      </c>
      <c r="XEN4" s="4">
        <v>65</v>
      </c>
      <c r="XEO4" s="6">
        <v>75</v>
      </c>
      <c r="XEP4" s="7">
        <v>55</v>
      </c>
      <c r="XEQ4" s="3">
        <v>2</v>
      </c>
      <c r="XER4" s="5">
        <v>89</v>
      </c>
      <c r="XES4" s="8">
        <v>32</v>
      </c>
      <c r="XET4" s="9">
        <v>65</v>
      </c>
      <c r="XEU4">
        <f t="shared" si="0"/>
        <v>383</v>
      </c>
      <c r="XEV4">
        <v>8</v>
      </c>
    </row>
    <row r="5" spans="1:9 16366:16376" x14ac:dyDescent="0.25">
      <c r="A5">
        <v>3</v>
      </c>
      <c r="XEL5" s="2">
        <v>3</v>
      </c>
      <c r="XEM5" s="17" t="s">
        <v>15</v>
      </c>
      <c r="XEN5" s="4">
        <v>85</v>
      </c>
      <c r="XEO5" s="6">
        <v>45</v>
      </c>
      <c r="XEP5" s="7">
        <v>22</v>
      </c>
      <c r="XEQ5" s="3">
        <v>98</v>
      </c>
      <c r="XER5" s="5">
        <v>54</v>
      </c>
      <c r="XES5" s="8">
        <v>65</v>
      </c>
      <c r="XET5" s="9">
        <v>58</v>
      </c>
      <c r="XEU5">
        <f t="shared" si="0"/>
        <v>427</v>
      </c>
      <c r="XEV5">
        <v>3</v>
      </c>
    </row>
    <row r="6" spans="1:9 16366:16376" x14ac:dyDescent="0.25">
      <c r="A6">
        <v>4</v>
      </c>
      <c r="XEL6" s="2">
        <v>4</v>
      </c>
      <c r="XEM6" s="17" t="s">
        <v>16</v>
      </c>
      <c r="XEN6" s="4">
        <v>85</v>
      </c>
      <c r="XEO6" s="6">
        <v>65</v>
      </c>
      <c r="XEP6" s="7">
        <v>22</v>
      </c>
      <c r="XEQ6" s="3">
        <v>94</v>
      </c>
      <c r="XER6" s="5">
        <v>23</v>
      </c>
      <c r="XES6" s="8">
        <v>24</v>
      </c>
      <c r="XET6" s="9">
        <v>84</v>
      </c>
      <c r="XEU6">
        <f t="shared" si="0"/>
        <v>397</v>
      </c>
      <c r="XEV6">
        <v>6</v>
      </c>
    </row>
    <row r="7" spans="1:9 16366:16376" x14ac:dyDescent="0.25">
      <c r="A7">
        <v>5</v>
      </c>
      <c r="XEL7" s="2">
        <v>5</v>
      </c>
      <c r="XEM7" s="17" t="s">
        <v>17</v>
      </c>
      <c r="XEN7" s="4">
        <v>47</v>
      </c>
      <c r="XEO7" s="6">
        <v>25</v>
      </c>
      <c r="XEP7" s="7">
        <v>55</v>
      </c>
      <c r="XEQ7" s="3">
        <v>36</v>
      </c>
      <c r="XER7" s="5">
        <v>56</v>
      </c>
      <c r="XES7" s="8">
        <v>95</v>
      </c>
      <c r="XET7" s="9">
        <v>65</v>
      </c>
      <c r="XEU7">
        <f t="shared" si="0"/>
        <v>379</v>
      </c>
      <c r="XEV7">
        <v>9</v>
      </c>
    </row>
    <row r="8" spans="1:9 16366:16376" x14ac:dyDescent="0.25">
      <c r="A8">
        <v>6</v>
      </c>
      <c r="XEL8" s="2">
        <v>6</v>
      </c>
      <c r="XEM8" s="17" t="s">
        <v>18</v>
      </c>
      <c r="XEN8" s="4">
        <v>59</v>
      </c>
      <c r="XEO8" s="6">
        <v>35</v>
      </c>
      <c r="XEP8" s="7">
        <v>66</v>
      </c>
      <c r="XEQ8" s="3">
        <v>25</v>
      </c>
      <c r="XER8" s="5">
        <v>69</v>
      </c>
      <c r="XES8" s="8">
        <v>64</v>
      </c>
      <c r="XET8" s="9">
        <v>45</v>
      </c>
      <c r="XEU8">
        <f t="shared" si="0"/>
        <v>363</v>
      </c>
      <c r="XEV8">
        <v>11</v>
      </c>
    </row>
    <row r="9" spans="1:9 16366:16376" x14ac:dyDescent="0.25">
      <c r="A9">
        <v>7</v>
      </c>
      <c r="XEL9" s="2">
        <v>7</v>
      </c>
      <c r="XEM9" s="17" t="s">
        <v>19</v>
      </c>
      <c r="XEN9" s="4">
        <v>65</v>
      </c>
      <c r="XEO9" s="6">
        <v>15</v>
      </c>
      <c r="XEP9" s="7">
        <v>44</v>
      </c>
      <c r="XEQ9" s="3">
        <v>19</v>
      </c>
      <c r="XER9" s="5">
        <v>58</v>
      </c>
      <c r="XES9" s="8">
        <v>25</v>
      </c>
      <c r="XET9" s="9">
        <v>85</v>
      </c>
      <c r="XEU9">
        <f t="shared" si="0"/>
        <v>311</v>
      </c>
      <c r="XEV9">
        <v>23</v>
      </c>
    </row>
    <row r="10" spans="1:9 16366:16376" x14ac:dyDescent="0.25">
      <c r="A10">
        <v>8</v>
      </c>
      <c r="XEL10" s="2">
        <v>8</v>
      </c>
      <c r="XEM10" s="17" t="s">
        <v>20</v>
      </c>
      <c r="XEN10" s="4">
        <v>24</v>
      </c>
      <c r="XEO10" s="6">
        <v>5</v>
      </c>
      <c r="XEP10" s="7">
        <v>25</v>
      </c>
      <c r="XEQ10" s="3">
        <v>68</v>
      </c>
      <c r="XER10" s="5">
        <v>69</v>
      </c>
      <c r="XES10" s="8">
        <v>15</v>
      </c>
      <c r="XET10" s="9">
        <v>78</v>
      </c>
      <c r="XEU10">
        <f t="shared" si="0"/>
        <v>284</v>
      </c>
      <c r="XEV10">
        <v>24</v>
      </c>
    </row>
    <row r="11" spans="1:9 16366:16376" x14ac:dyDescent="0.25">
      <c r="A11">
        <v>9</v>
      </c>
      <c r="XEL11" s="2">
        <v>9</v>
      </c>
      <c r="XEM11" s="17" t="s">
        <v>41</v>
      </c>
      <c r="XEN11" s="4">
        <v>13</v>
      </c>
      <c r="XEO11" s="6">
        <v>65</v>
      </c>
      <c r="XEP11" s="7">
        <v>15</v>
      </c>
      <c r="XEQ11" s="3">
        <v>59</v>
      </c>
      <c r="XER11" s="5">
        <v>58</v>
      </c>
      <c r="XES11" s="8">
        <v>36</v>
      </c>
      <c r="XET11" s="9">
        <v>87</v>
      </c>
      <c r="XEU11">
        <f t="shared" si="0"/>
        <v>333</v>
      </c>
      <c r="XEV11">
        <v>20</v>
      </c>
    </row>
    <row r="12" spans="1:9 16366:16376" x14ac:dyDescent="0.25">
      <c r="A12">
        <v>10</v>
      </c>
      <c r="XEL12" s="2">
        <v>10</v>
      </c>
      <c r="XEM12" s="17" t="s">
        <v>21</v>
      </c>
      <c r="XEN12" s="4">
        <v>20</v>
      </c>
      <c r="XEO12" s="6">
        <v>58</v>
      </c>
      <c r="XEP12" s="7">
        <v>62</v>
      </c>
      <c r="XEQ12" s="3">
        <v>48</v>
      </c>
      <c r="XER12" s="5">
        <v>69</v>
      </c>
      <c r="XES12" s="8">
        <v>25</v>
      </c>
      <c r="XET12" s="9">
        <v>78</v>
      </c>
      <c r="XEU12">
        <f t="shared" si="0"/>
        <v>360</v>
      </c>
      <c r="XEV12">
        <v>16</v>
      </c>
    </row>
    <row r="13" spans="1:9 16366:16376" x14ac:dyDescent="0.25">
      <c r="A13">
        <v>11</v>
      </c>
      <c r="XEL13" s="2">
        <v>11</v>
      </c>
      <c r="XEM13" s="17" t="s">
        <v>22</v>
      </c>
      <c r="XEN13" s="4">
        <v>65</v>
      </c>
      <c r="XEO13" s="6">
        <v>46</v>
      </c>
      <c r="XEP13" s="7">
        <v>54</v>
      </c>
      <c r="XEQ13" s="3">
        <v>57</v>
      </c>
      <c r="XER13" s="5">
        <v>25</v>
      </c>
      <c r="XES13" s="8">
        <v>14</v>
      </c>
      <c r="XET13" s="9">
        <v>89</v>
      </c>
      <c r="XEU13">
        <f t="shared" si="0"/>
        <v>350</v>
      </c>
      <c r="XEV13">
        <v>17</v>
      </c>
    </row>
    <row r="14" spans="1:9 16366:16376" x14ac:dyDescent="0.25">
      <c r="A14">
        <v>12</v>
      </c>
      <c r="XEL14" s="2">
        <v>12</v>
      </c>
      <c r="XEM14" s="17" t="s">
        <v>23</v>
      </c>
      <c r="XEN14" s="4">
        <v>0</v>
      </c>
      <c r="XEO14" s="6">
        <v>58</v>
      </c>
      <c r="XEP14" s="7">
        <v>62</v>
      </c>
      <c r="XEQ14" s="3">
        <v>62</v>
      </c>
      <c r="XER14" s="5">
        <v>69</v>
      </c>
      <c r="XES14" s="8">
        <v>25</v>
      </c>
      <c r="XET14" s="9">
        <v>85</v>
      </c>
      <c r="XEU14">
        <f t="shared" si="0"/>
        <v>361</v>
      </c>
      <c r="XEV14">
        <v>13</v>
      </c>
    </row>
    <row r="15" spans="1:9 16366:16376" x14ac:dyDescent="0.25">
      <c r="A15">
        <v>13</v>
      </c>
      <c r="XEL15" s="2">
        <v>13</v>
      </c>
      <c r="XEM15" s="17" t="s">
        <v>24</v>
      </c>
      <c r="XEN15" s="4">
        <v>5</v>
      </c>
      <c r="XEO15" s="6">
        <v>85</v>
      </c>
      <c r="XEP15" s="7">
        <v>96</v>
      </c>
      <c r="XEQ15" s="3">
        <v>15</v>
      </c>
      <c r="XER15" s="5">
        <v>69</v>
      </c>
      <c r="XES15" s="8">
        <v>26</v>
      </c>
      <c r="XET15" s="9">
        <v>88</v>
      </c>
      <c r="XEU15">
        <f t="shared" si="0"/>
        <v>384</v>
      </c>
      <c r="XEV15">
        <v>7</v>
      </c>
    </row>
    <row r="16" spans="1:9 16366:16376" x14ac:dyDescent="0.25">
      <c r="A16">
        <v>14</v>
      </c>
      <c r="XEL16" s="2">
        <v>14</v>
      </c>
      <c r="XEM16" s="17" t="s">
        <v>25</v>
      </c>
      <c r="XEN16" s="4">
        <v>6</v>
      </c>
      <c r="XEO16" s="6">
        <v>55</v>
      </c>
      <c r="XEP16" s="7">
        <v>87</v>
      </c>
      <c r="XEQ16" s="3">
        <v>49</v>
      </c>
      <c r="XER16" s="5">
        <v>54</v>
      </c>
      <c r="XES16" s="8">
        <v>32</v>
      </c>
      <c r="XET16" s="9">
        <v>80</v>
      </c>
      <c r="XEU16">
        <f t="shared" si="0"/>
        <v>363</v>
      </c>
      <c r="XEV16">
        <v>12</v>
      </c>
    </row>
    <row r="17" spans="1:4 16366:16376" x14ac:dyDescent="0.25">
      <c r="A17">
        <v>15</v>
      </c>
      <c r="XEL17" s="2">
        <v>15</v>
      </c>
      <c r="XEM17" s="17" t="s">
        <v>26</v>
      </c>
      <c r="XEN17" s="4">
        <v>78</v>
      </c>
      <c r="XEO17" s="6">
        <v>63</v>
      </c>
      <c r="XEP17" s="7">
        <v>78</v>
      </c>
      <c r="XEQ17" s="3">
        <v>65</v>
      </c>
      <c r="XER17" s="5">
        <v>45</v>
      </c>
      <c r="XES17" s="8">
        <v>31</v>
      </c>
      <c r="XET17" s="9">
        <v>10</v>
      </c>
      <c r="XEU17">
        <f t="shared" si="0"/>
        <v>370</v>
      </c>
      <c r="XEV17">
        <v>10</v>
      </c>
    </row>
    <row r="18" spans="1:4 16366:16376" x14ac:dyDescent="0.25">
      <c r="XEL18" s="2">
        <v>16</v>
      </c>
      <c r="XEM18" s="17" t="s">
        <v>27</v>
      </c>
      <c r="XEN18" s="4">
        <v>95</v>
      </c>
      <c r="XEO18" s="6">
        <v>52</v>
      </c>
      <c r="XEP18" s="7">
        <v>35</v>
      </c>
      <c r="XEQ18" s="3">
        <v>65</v>
      </c>
      <c r="XER18" s="5">
        <v>25</v>
      </c>
      <c r="XES18" s="8">
        <v>37</v>
      </c>
      <c r="XET18" s="9">
        <v>22</v>
      </c>
      <c r="XEU18">
        <f t="shared" si="0"/>
        <v>331</v>
      </c>
      <c r="XEV18">
        <v>21</v>
      </c>
    </row>
    <row r="19" spans="1:4 16366:16376" x14ac:dyDescent="0.25">
      <c r="XEL19" s="2">
        <v>17</v>
      </c>
      <c r="XEM19" s="17" t="s">
        <v>28</v>
      </c>
      <c r="XEN19" s="4">
        <v>12</v>
      </c>
      <c r="XEO19" s="6">
        <v>58</v>
      </c>
      <c r="XEP19" s="7">
        <v>36</v>
      </c>
      <c r="XEQ19" s="3">
        <v>25</v>
      </c>
      <c r="XER19" s="5">
        <v>35</v>
      </c>
      <c r="XES19" s="8">
        <v>30</v>
      </c>
      <c r="XET19" s="9">
        <v>55</v>
      </c>
      <c r="XEU19">
        <f t="shared" si="0"/>
        <v>251</v>
      </c>
      <c r="XEV19">
        <v>26</v>
      </c>
    </row>
    <row r="20" spans="1:4 16366:16376" x14ac:dyDescent="0.25">
      <c r="D20" t="e">
        <f>D20:L47台南市立106學年度第一次段考一年三班成績一覽表</f>
        <v>#NAME?</v>
      </c>
      <c r="XEL20" s="2">
        <v>18</v>
      </c>
      <c r="XEM20" s="17" t="s">
        <v>29</v>
      </c>
      <c r="XEN20" s="4">
        <v>54</v>
      </c>
      <c r="XEO20" s="6">
        <v>55</v>
      </c>
      <c r="XEP20" s="7">
        <v>34</v>
      </c>
      <c r="XEQ20" s="3">
        <v>15</v>
      </c>
      <c r="XER20" s="5">
        <v>15</v>
      </c>
      <c r="XES20" s="8">
        <v>2</v>
      </c>
      <c r="XET20" s="9">
        <v>33</v>
      </c>
      <c r="XEU20">
        <f t="shared" si="0"/>
        <v>208</v>
      </c>
      <c r="XEV20">
        <v>27</v>
      </c>
    </row>
    <row r="21" spans="1:4 16366:16376" x14ac:dyDescent="0.25">
      <c r="XEL21" s="2">
        <v>19</v>
      </c>
      <c r="XEM21" s="17" t="s">
        <v>30</v>
      </c>
      <c r="XEN21" s="4">
        <v>55</v>
      </c>
      <c r="XEO21" s="6">
        <v>25</v>
      </c>
      <c r="XEP21" s="7">
        <v>56</v>
      </c>
      <c r="XEQ21" s="3">
        <v>48</v>
      </c>
      <c r="XER21" s="5">
        <v>65</v>
      </c>
      <c r="XES21" s="8">
        <v>65</v>
      </c>
      <c r="XET21" s="9">
        <v>11</v>
      </c>
      <c r="XEU21">
        <f t="shared" si="0"/>
        <v>325</v>
      </c>
      <c r="XEV21">
        <v>22</v>
      </c>
    </row>
    <row r="22" spans="1:4 16366:16376" x14ac:dyDescent="0.25">
      <c r="XEL22" s="2">
        <v>20</v>
      </c>
      <c r="XEM22" s="17" t="s">
        <v>31</v>
      </c>
      <c r="XEN22" s="4">
        <v>56</v>
      </c>
      <c r="XEO22" s="6">
        <v>55</v>
      </c>
      <c r="XEP22" s="7">
        <v>55</v>
      </c>
      <c r="XEQ22" s="3">
        <v>69</v>
      </c>
      <c r="XER22" s="5">
        <v>85</v>
      </c>
      <c r="XES22" s="8">
        <v>25</v>
      </c>
      <c r="XET22" s="9">
        <v>0</v>
      </c>
      <c r="XEU22">
        <f t="shared" si="0"/>
        <v>345</v>
      </c>
      <c r="XEV22">
        <v>18</v>
      </c>
    </row>
    <row r="23" spans="1:4 16366:16376" x14ac:dyDescent="0.25">
      <c r="XEL23" s="2">
        <v>21</v>
      </c>
      <c r="XEM23" s="17" t="s">
        <v>32</v>
      </c>
      <c r="XEN23" s="4">
        <v>100</v>
      </c>
      <c r="XEO23" s="6">
        <v>95</v>
      </c>
      <c r="XEP23" s="7">
        <v>99</v>
      </c>
      <c r="XEQ23" s="3">
        <v>97</v>
      </c>
      <c r="XER23" s="5">
        <v>90</v>
      </c>
      <c r="XES23" s="8">
        <v>45</v>
      </c>
      <c r="XET23" s="9">
        <v>92</v>
      </c>
      <c r="XEU23">
        <f t="shared" si="0"/>
        <v>618</v>
      </c>
      <c r="XEV23">
        <v>1</v>
      </c>
    </row>
    <row r="24" spans="1:4 16366:16376" x14ac:dyDescent="0.25">
      <c r="XEL24" s="2">
        <v>22</v>
      </c>
      <c r="XEM24" s="17" t="s">
        <v>33</v>
      </c>
      <c r="XEN24" s="4">
        <v>100</v>
      </c>
      <c r="XEO24" s="6">
        <v>100</v>
      </c>
      <c r="XEP24" s="7">
        <v>99</v>
      </c>
      <c r="XEQ24" s="3">
        <v>65</v>
      </c>
      <c r="XER24" s="5">
        <v>55</v>
      </c>
      <c r="XES24" s="8">
        <v>65</v>
      </c>
      <c r="XET24" s="9">
        <v>62</v>
      </c>
      <c r="XEU24">
        <f t="shared" si="0"/>
        <v>546</v>
      </c>
      <c r="XEV24">
        <v>2</v>
      </c>
    </row>
    <row r="25" spans="1:4 16366:16376" x14ac:dyDescent="0.25">
      <c r="XEL25" s="2">
        <v>23</v>
      </c>
      <c r="XEM25" s="17" t="s">
        <v>34</v>
      </c>
      <c r="XEN25" s="4">
        <v>9</v>
      </c>
      <c r="XEO25" s="6">
        <v>65</v>
      </c>
      <c r="XEP25" s="7">
        <v>65</v>
      </c>
      <c r="XEQ25" s="3">
        <v>56</v>
      </c>
      <c r="XER25" s="5">
        <v>21</v>
      </c>
      <c r="XES25" s="8">
        <v>36</v>
      </c>
      <c r="XET25" s="9">
        <v>90</v>
      </c>
      <c r="XEU25">
        <f t="shared" si="0"/>
        <v>342</v>
      </c>
      <c r="XEV25">
        <v>19</v>
      </c>
    </row>
    <row r="26" spans="1:4 16366:16376" x14ac:dyDescent="0.25">
      <c r="XEL26" s="2">
        <v>24</v>
      </c>
      <c r="XEM26" s="17" t="s">
        <v>35</v>
      </c>
      <c r="XEN26" s="4">
        <v>65</v>
      </c>
      <c r="XEO26" s="6">
        <v>85</v>
      </c>
      <c r="XEP26" s="7">
        <v>99</v>
      </c>
      <c r="XEQ26" s="3">
        <v>25</v>
      </c>
      <c r="XER26" s="5">
        <v>32</v>
      </c>
      <c r="XES26" s="8">
        <v>25</v>
      </c>
      <c r="XET26" s="9">
        <v>90</v>
      </c>
      <c r="XEU26">
        <f t="shared" si="0"/>
        <v>421</v>
      </c>
      <c r="XEV26">
        <v>5</v>
      </c>
    </row>
    <row r="27" spans="1:4 16366:16376" x14ac:dyDescent="0.25">
      <c r="XEL27" s="2">
        <v>25</v>
      </c>
      <c r="XEM27" s="17" t="s">
        <v>36</v>
      </c>
      <c r="XEN27" s="4">
        <v>95</v>
      </c>
      <c r="XEO27" s="6">
        <v>58</v>
      </c>
      <c r="XEP27" s="7">
        <v>55</v>
      </c>
      <c r="XEQ27" s="3">
        <v>56</v>
      </c>
      <c r="XER27" s="5">
        <v>0</v>
      </c>
      <c r="XES27" s="8">
        <v>65</v>
      </c>
      <c r="XET27" s="9">
        <v>95</v>
      </c>
      <c r="XEU27">
        <f t="shared" si="0"/>
        <v>424</v>
      </c>
      <c r="XEV27">
        <v>4</v>
      </c>
    </row>
    <row r="28" spans="1:4 16366:16376" x14ac:dyDescent="0.25">
      <c r="XEL28" s="2">
        <v>26</v>
      </c>
      <c r="XEM28" s="17" t="s">
        <v>37</v>
      </c>
      <c r="XEN28" s="4">
        <v>45</v>
      </c>
      <c r="XEO28" s="6">
        <v>56</v>
      </c>
      <c r="XEP28" s="7">
        <v>65</v>
      </c>
      <c r="XEQ28" s="3">
        <v>21</v>
      </c>
      <c r="XER28" s="5">
        <v>14</v>
      </c>
      <c r="XES28" s="8">
        <v>65</v>
      </c>
      <c r="XET28" s="9">
        <v>95</v>
      </c>
      <c r="XEU28">
        <f t="shared" si="0"/>
        <v>361</v>
      </c>
      <c r="XEV28">
        <v>14</v>
      </c>
    </row>
    <row r="29" spans="1:4 16366:16376" x14ac:dyDescent="0.25">
      <c r="XEL29" s="2">
        <v>27</v>
      </c>
      <c r="XEM29" s="17" t="s">
        <v>38</v>
      </c>
      <c r="XEN29" s="4">
        <v>85</v>
      </c>
      <c r="XEO29" s="6">
        <v>56</v>
      </c>
      <c r="XEP29" s="7">
        <v>25</v>
      </c>
      <c r="XEQ29" s="3">
        <v>23</v>
      </c>
      <c r="XER29" s="5">
        <v>3</v>
      </c>
      <c r="XES29" s="8">
        <v>65</v>
      </c>
      <c r="XET29" s="9">
        <v>22</v>
      </c>
      <c r="XEU29">
        <f t="shared" si="0"/>
        <v>279</v>
      </c>
      <c r="XEV29">
        <v>25</v>
      </c>
    </row>
    <row r="30" spans="1:4 16366:16376" x14ac:dyDescent="0.25">
      <c r="XEL30" s="2"/>
      <c r="XEM30" s="17" t="s">
        <v>40</v>
      </c>
      <c r="XEN30" s="4">
        <f t="shared" ref="XEN30:XET30" si="1">AVERAGE(XEN3:XEN29)</f>
        <v>54.555555555555557</v>
      </c>
      <c r="XEO30" s="6">
        <f t="shared" si="1"/>
        <v>54.111111111111114</v>
      </c>
      <c r="XEP30" s="7">
        <f t="shared" si="1"/>
        <v>57.814814814814817</v>
      </c>
      <c r="XEQ30" s="3">
        <f t="shared" si="1"/>
        <v>46.814814814814817</v>
      </c>
      <c r="XER30" s="5">
        <f t="shared" si="1"/>
        <v>48.25925925925926</v>
      </c>
      <c r="XES30" s="8">
        <f t="shared" si="1"/>
        <v>39.074074074074076</v>
      </c>
      <c r="XET30" s="9">
        <f t="shared" si="1"/>
        <v>65.148148148148152</v>
      </c>
    </row>
  </sheetData>
  <sortState ref="XEL3:XEV30">
    <sortCondition ref="XEL3:XEL30"/>
  </sortState>
  <mergeCells count="1">
    <mergeCell ref="XEL1:XET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O15" sqref="O15"/>
    </sheetView>
  </sheetViews>
  <sheetFormatPr defaultRowHeight="16.5" x14ac:dyDescent="0.25"/>
  <sheetData>
    <row r="1" spans="1:13" x14ac:dyDescent="0.25">
      <c r="A1" s="20" t="s">
        <v>13</v>
      </c>
      <c r="B1" s="20"/>
      <c r="C1" s="20"/>
      <c r="D1" s="20"/>
      <c r="E1" s="20"/>
      <c r="F1" s="20"/>
      <c r="G1" s="20"/>
      <c r="H1" s="20"/>
      <c r="I1" s="20"/>
    </row>
    <row r="2" spans="1:13" x14ac:dyDescent="0.25">
      <c r="A2" t="s">
        <v>39</v>
      </c>
      <c r="B2" s="19" t="s">
        <v>1</v>
      </c>
      <c r="C2" s="10" t="s">
        <v>10</v>
      </c>
      <c r="D2" s="23" t="s">
        <v>4</v>
      </c>
      <c r="E2" s="26" t="s">
        <v>5</v>
      </c>
      <c r="F2" s="25" t="s">
        <v>6</v>
      </c>
      <c r="G2" s="24" t="s">
        <v>11</v>
      </c>
      <c r="H2" s="28">
        <f>SUM(C4*5,D3*4,E3*3,F3,G3,H3,I3*4)</f>
        <v>1093</v>
      </c>
      <c r="I2" s="27" t="s">
        <v>3</v>
      </c>
      <c r="J2" s="19" t="s">
        <v>42</v>
      </c>
      <c r="K2" s="19" t="s">
        <v>43</v>
      </c>
      <c r="L2" t="s">
        <v>44</v>
      </c>
      <c r="M2" t="s">
        <v>45</v>
      </c>
    </row>
    <row r="3" spans="1:13" x14ac:dyDescent="0.25">
      <c r="A3" s="2">
        <v>1</v>
      </c>
      <c r="B3" s="21" t="s">
        <v>12</v>
      </c>
      <c r="C3" s="4">
        <v>85</v>
      </c>
      <c r="D3" s="6">
        <v>6</v>
      </c>
      <c r="E3" s="7">
        <v>95</v>
      </c>
      <c r="F3" s="3">
        <v>2</v>
      </c>
      <c r="G3" s="5">
        <v>56</v>
      </c>
      <c r="H3" s="8">
        <v>21</v>
      </c>
      <c r="I3" s="9">
        <v>95</v>
      </c>
      <c r="J3">
        <f>SUM(C3:I3)</f>
        <v>360</v>
      </c>
      <c r="K3">
        <v>15</v>
      </c>
      <c r="L3">
        <f>SUM(C3*5,D3*4,E3*3,F3,G3,H3,I3*4)</f>
        <v>1193</v>
      </c>
      <c r="M3">
        <v>6</v>
      </c>
    </row>
    <row r="4" spans="1:13" x14ac:dyDescent="0.25">
      <c r="A4" s="2">
        <v>2</v>
      </c>
      <c r="B4" s="22" t="s">
        <v>14</v>
      </c>
      <c r="C4" s="4">
        <v>65</v>
      </c>
      <c r="D4" s="6">
        <v>75</v>
      </c>
      <c r="E4" s="7">
        <v>55</v>
      </c>
      <c r="F4" s="3">
        <v>2</v>
      </c>
      <c r="G4" s="5">
        <v>89</v>
      </c>
      <c r="H4" s="8">
        <v>32</v>
      </c>
      <c r="I4" s="9">
        <v>65</v>
      </c>
      <c r="J4">
        <f>SUM(C4:I4)</f>
        <v>383</v>
      </c>
      <c r="K4">
        <v>8</v>
      </c>
      <c r="L4">
        <f>SUM(C4*5,D4*4,E4*3,F4,G4,H4,I4*4)</f>
        <v>1173</v>
      </c>
      <c r="M4">
        <v>7</v>
      </c>
    </row>
    <row r="5" spans="1:13" x14ac:dyDescent="0.25">
      <c r="A5" s="2">
        <v>3</v>
      </c>
      <c r="B5" s="22" t="s">
        <v>15</v>
      </c>
      <c r="C5" s="4">
        <v>85</v>
      </c>
      <c r="D5" s="6">
        <v>45</v>
      </c>
      <c r="E5" s="7">
        <v>22</v>
      </c>
      <c r="F5" s="3">
        <v>98</v>
      </c>
      <c r="G5" s="5">
        <v>54</v>
      </c>
      <c r="H5" s="8">
        <v>65</v>
      </c>
      <c r="I5" s="9">
        <v>58</v>
      </c>
      <c r="J5">
        <f>SUM(C5:I5)</f>
        <v>427</v>
      </c>
      <c r="K5">
        <v>3</v>
      </c>
      <c r="L5">
        <f>SUM(C5*5,D5*4,E5*3,F5,G5,H5,I5*4)</f>
        <v>1120</v>
      </c>
      <c r="M5">
        <v>10</v>
      </c>
    </row>
    <row r="6" spans="1:13" x14ac:dyDescent="0.25">
      <c r="A6" s="2">
        <v>4</v>
      </c>
      <c r="B6" s="22" t="s">
        <v>16</v>
      </c>
      <c r="C6" s="4">
        <v>85</v>
      </c>
      <c r="D6" s="6">
        <v>65</v>
      </c>
      <c r="E6" s="7">
        <v>22</v>
      </c>
      <c r="F6" s="3">
        <v>94</v>
      </c>
      <c r="G6" s="5">
        <v>23</v>
      </c>
      <c r="H6" s="8">
        <v>24</v>
      </c>
      <c r="I6" s="9">
        <v>84</v>
      </c>
      <c r="J6">
        <f>SUM(C6:I6)</f>
        <v>397</v>
      </c>
      <c r="K6">
        <v>6</v>
      </c>
      <c r="L6">
        <f>SUM(C6*5,D6*4,E6*3,F6,G6,H6,I6*4)</f>
        <v>1228</v>
      </c>
      <c r="M6">
        <v>5</v>
      </c>
    </row>
    <row r="7" spans="1:13" x14ac:dyDescent="0.25">
      <c r="A7" s="2">
        <v>5</v>
      </c>
      <c r="B7" s="22" t="s">
        <v>17</v>
      </c>
      <c r="C7" s="4">
        <v>47</v>
      </c>
      <c r="D7" s="6">
        <v>25</v>
      </c>
      <c r="E7" s="7">
        <v>55</v>
      </c>
      <c r="F7" s="3">
        <v>36</v>
      </c>
      <c r="G7" s="5">
        <v>56</v>
      </c>
      <c r="H7" s="8">
        <v>95</v>
      </c>
      <c r="I7" s="9">
        <v>65</v>
      </c>
      <c r="J7">
        <f>SUM(C7:I7)</f>
        <v>379</v>
      </c>
      <c r="K7">
        <v>9</v>
      </c>
      <c r="L7">
        <f>SUM(C7*5,D7*4,E7*3,F7,G7,H7,I7*4)</f>
        <v>947</v>
      </c>
      <c r="M7">
        <v>19</v>
      </c>
    </row>
    <row r="8" spans="1:13" x14ac:dyDescent="0.25">
      <c r="A8" s="2">
        <v>6</v>
      </c>
      <c r="B8" s="22" t="s">
        <v>18</v>
      </c>
      <c r="C8" s="4">
        <v>59</v>
      </c>
      <c r="D8" s="6">
        <v>35</v>
      </c>
      <c r="E8" s="7">
        <v>66</v>
      </c>
      <c r="F8" s="3">
        <v>25</v>
      </c>
      <c r="G8" s="5">
        <v>69</v>
      </c>
      <c r="H8" s="8">
        <v>64</v>
      </c>
      <c r="I8" s="9">
        <v>45</v>
      </c>
      <c r="J8">
        <f>SUM(C8:I8)</f>
        <v>363</v>
      </c>
      <c r="K8">
        <v>11</v>
      </c>
      <c r="L8">
        <f>SUM(C8*5,D8*4,E8*3,F8,G8,H8,I8*4)</f>
        <v>971</v>
      </c>
      <c r="M8">
        <v>16</v>
      </c>
    </row>
    <row r="9" spans="1:13" x14ac:dyDescent="0.25">
      <c r="A9" s="2">
        <v>7</v>
      </c>
      <c r="B9" s="22" t="s">
        <v>19</v>
      </c>
      <c r="C9" s="4">
        <v>65</v>
      </c>
      <c r="D9" s="6">
        <v>15</v>
      </c>
      <c r="E9" s="7">
        <v>44</v>
      </c>
      <c r="F9" s="3">
        <v>19</v>
      </c>
      <c r="G9" s="5">
        <v>58</v>
      </c>
      <c r="H9" s="8">
        <v>25</v>
      </c>
      <c r="I9" s="9">
        <v>85</v>
      </c>
      <c r="J9">
        <f>SUM(C9:I9)</f>
        <v>311</v>
      </c>
      <c r="K9">
        <v>23</v>
      </c>
      <c r="L9">
        <f>SUM(C9*5,D9*4,E9*3,F9,G9,H9,I9*4)</f>
        <v>959</v>
      </c>
      <c r="M9">
        <v>18</v>
      </c>
    </row>
    <row r="10" spans="1:13" x14ac:dyDescent="0.25">
      <c r="A10" s="2">
        <v>8</v>
      </c>
      <c r="B10" s="22" t="s">
        <v>20</v>
      </c>
      <c r="C10" s="4">
        <v>24</v>
      </c>
      <c r="D10" s="6">
        <v>5</v>
      </c>
      <c r="E10" s="7">
        <v>25</v>
      </c>
      <c r="F10" s="3">
        <v>68</v>
      </c>
      <c r="G10" s="5">
        <v>69</v>
      </c>
      <c r="H10" s="8">
        <v>15</v>
      </c>
      <c r="I10" s="9">
        <v>78</v>
      </c>
      <c r="J10">
        <f>SUM(C10:I10)</f>
        <v>284</v>
      </c>
      <c r="K10">
        <v>24</v>
      </c>
      <c r="L10">
        <f>SUM(C10*5,D10*4,E10*3,F10,G10,H10,I10*4)</f>
        <v>679</v>
      </c>
      <c r="M10">
        <v>27</v>
      </c>
    </row>
    <row r="11" spans="1:13" x14ac:dyDescent="0.25">
      <c r="A11" s="2">
        <v>9</v>
      </c>
      <c r="B11" s="22" t="s">
        <v>41</v>
      </c>
      <c r="C11" s="4">
        <v>13</v>
      </c>
      <c r="D11" s="6">
        <v>65</v>
      </c>
      <c r="E11" s="7">
        <v>15</v>
      </c>
      <c r="F11" s="3">
        <v>59</v>
      </c>
      <c r="G11" s="5">
        <v>58</v>
      </c>
      <c r="H11" s="8">
        <v>36</v>
      </c>
      <c r="I11" s="9">
        <v>87</v>
      </c>
      <c r="J11">
        <f>SUM(C11:I11)</f>
        <v>333</v>
      </c>
      <c r="K11">
        <v>20</v>
      </c>
      <c r="L11">
        <f>SUM(C11*5,D11*4,E11*3,F11,G11,H11,I11*4)</f>
        <v>871</v>
      </c>
      <c r="M11">
        <v>22</v>
      </c>
    </row>
    <row r="12" spans="1:13" x14ac:dyDescent="0.25">
      <c r="A12" s="2">
        <v>10</v>
      </c>
      <c r="B12" s="22" t="s">
        <v>21</v>
      </c>
      <c r="C12" s="4">
        <v>20</v>
      </c>
      <c r="D12" s="6">
        <v>58</v>
      </c>
      <c r="E12" s="7">
        <v>62</v>
      </c>
      <c r="F12" s="3">
        <v>48</v>
      </c>
      <c r="G12" s="5">
        <v>69</v>
      </c>
      <c r="H12" s="8">
        <v>25</v>
      </c>
      <c r="I12" s="9">
        <v>78</v>
      </c>
      <c r="J12">
        <f>SUM(C12:I12)</f>
        <v>360</v>
      </c>
      <c r="K12">
        <v>16</v>
      </c>
      <c r="L12">
        <f>SUM(C12*5,D12*4,E12*3,F12,G12,H12,I12*4)</f>
        <v>972</v>
      </c>
      <c r="M12">
        <v>15</v>
      </c>
    </row>
    <row r="13" spans="1:13" x14ac:dyDescent="0.25">
      <c r="A13" s="2">
        <v>11</v>
      </c>
      <c r="B13" s="22" t="s">
        <v>22</v>
      </c>
      <c r="C13" s="4">
        <v>65</v>
      </c>
      <c r="D13" s="6">
        <v>46</v>
      </c>
      <c r="E13" s="7">
        <v>54</v>
      </c>
      <c r="F13" s="3">
        <v>57</v>
      </c>
      <c r="G13" s="5">
        <v>25</v>
      </c>
      <c r="H13" s="8">
        <v>14</v>
      </c>
      <c r="I13" s="9">
        <v>89</v>
      </c>
      <c r="J13">
        <f>SUM(C13:I13)</f>
        <v>350</v>
      </c>
      <c r="K13">
        <v>17</v>
      </c>
      <c r="L13">
        <f>SUM(C13*5,D13*4,E13*3,F13,G13,H13,I13*4)</f>
        <v>1123</v>
      </c>
      <c r="M13">
        <v>9</v>
      </c>
    </row>
    <row r="14" spans="1:13" x14ac:dyDescent="0.25">
      <c r="A14" s="2">
        <v>12</v>
      </c>
      <c r="B14" s="22" t="s">
        <v>23</v>
      </c>
      <c r="C14" s="4">
        <v>0</v>
      </c>
      <c r="D14" s="6">
        <v>58</v>
      </c>
      <c r="E14" s="7">
        <v>62</v>
      </c>
      <c r="F14" s="3">
        <v>62</v>
      </c>
      <c r="G14" s="5">
        <v>69</v>
      </c>
      <c r="H14" s="8">
        <v>25</v>
      </c>
      <c r="I14" s="9">
        <v>85</v>
      </c>
      <c r="J14">
        <f>SUM(C14:I14)</f>
        <v>361</v>
      </c>
      <c r="K14">
        <v>13</v>
      </c>
      <c r="L14">
        <f>SUM(C14*5,D14*4,E14*3,F14,G14,H14,I14*4)</f>
        <v>914</v>
      </c>
      <c r="M14">
        <v>20</v>
      </c>
    </row>
    <row r="15" spans="1:13" x14ac:dyDescent="0.25">
      <c r="A15" s="2">
        <v>13</v>
      </c>
      <c r="B15" s="22" t="s">
        <v>24</v>
      </c>
      <c r="C15" s="4">
        <v>5</v>
      </c>
      <c r="D15" s="6">
        <v>85</v>
      </c>
      <c r="E15" s="7">
        <v>96</v>
      </c>
      <c r="F15" s="3">
        <v>15</v>
      </c>
      <c r="G15" s="5">
        <v>69</v>
      </c>
      <c r="H15" s="8">
        <v>26</v>
      </c>
      <c r="I15" s="9">
        <v>88</v>
      </c>
      <c r="J15">
        <f>SUM(C15:I15)</f>
        <v>384</v>
      </c>
      <c r="K15">
        <v>7</v>
      </c>
      <c r="L15">
        <f>SUM(C15*5,D15*4,E15*3,F15,G15,H15,I15*4)</f>
        <v>1115</v>
      </c>
      <c r="M15">
        <v>11</v>
      </c>
    </row>
    <row r="16" spans="1:13" x14ac:dyDescent="0.25">
      <c r="A16" s="2">
        <v>14</v>
      </c>
      <c r="B16" s="22" t="s">
        <v>25</v>
      </c>
      <c r="C16" s="4">
        <v>6</v>
      </c>
      <c r="D16" s="6">
        <v>55</v>
      </c>
      <c r="E16" s="7">
        <v>87</v>
      </c>
      <c r="F16" s="3">
        <v>49</v>
      </c>
      <c r="G16" s="5">
        <v>54</v>
      </c>
      <c r="H16" s="8">
        <v>32</v>
      </c>
      <c r="I16" s="9">
        <v>80</v>
      </c>
      <c r="J16">
        <f>SUM(C16:I16)</f>
        <v>363</v>
      </c>
      <c r="K16">
        <v>12</v>
      </c>
      <c r="L16">
        <f>SUM(C16*5,D16*4,E16*3,F16,G16,H16,I16*4)</f>
        <v>966</v>
      </c>
      <c r="M16">
        <v>17</v>
      </c>
    </row>
    <row r="17" spans="1:13" x14ac:dyDescent="0.25">
      <c r="A17" s="2">
        <v>15</v>
      </c>
      <c r="B17" s="22" t="s">
        <v>26</v>
      </c>
      <c r="C17" s="4">
        <v>78</v>
      </c>
      <c r="D17" s="6">
        <v>63</v>
      </c>
      <c r="E17" s="7">
        <v>78</v>
      </c>
      <c r="F17" s="3">
        <v>65</v>
      </c>
      <c r="G17" s="5">
        <v>45</v>
      </c>
      <c r="H17" s="8">
        <v>31</v>
      </c>
      <c r="I17" s="9">
        <v>10</v>
      </c>
      <c r="J17">
        <f>SUM(C17:I17)</f>
        <v>370</v>
      </c>
      <c r="K17">
        <v>10</v>
      </c>
      <c r="L17">
        <f>SUM(C17*5,D17*4,E17*3,F17,G17,H17,I17*4)</f>
        <v>1057</v>
      </c>
      <c r="M17">
        <v>12</v>
      </c>
    </row>
    <row r="18" spans="1:13" x14ac:dyDescent="0.25">
      <c r="A18" s="2">
        <v>16</v>
      </c>
      <c r="B18" s="22" t="s">
        <v>27</v>
      </c>
      <c r="C18" s="4">
        <v>95</v>
      </c>
      <c r="D18" s="6">
        <v>52</v>
      </c>
      <c r="E18" s="7">
        <v>35</v>
      </c>
      <c r="F18" s="3">
        <v>65</v>
      </c>
      <c r="G18" s="5">
        <v>25</v>
      </c>
      <c r="H18" s="8">
        <v>37</v>
      </c>
      <c r="I18" s="9">
        <v>22</v>
      </c>
      <c r="J18">
        <f>SUM(C18:I18)</f>
        <v>331</v>
      </c>
      <c r="K18">
        <v>21</v>
      </c>
      <c r="L18">
        <f>SUM(C18*5,D18*4,E18*3,F18,G18,H18,I18*4)</f>
        <v>1003</v>
      </c>
      <c r="M18">
        <v>13</v>
      </c>
    </row>
    <row r="19" spans="1:13" x14ac:dyDescent="0.25">
      <c r="A19" s="2">
        <v>17</v>
      </c>
      <c r="B19" s="22" t="s">
        <v>28</v>
      </c>
      <c r="C19" s="4">
        <v>12</v>
      </c>
      <c r="D19" s="6">
        <v>58</v>
      </c>
      <c r="E19" s="7">
        <v>36</v>
      </c>
      <c r="F19" s="3">
        <v>25</v>
      </c>
      <c r="G19" s="5">
        <v>35</v>
      </c>
      <c r="H19" s="8">
        <v>30</v>
      </c>
      <c r="I19" s="9">
        <v>55</v>
      </c>
      <c r="J19">
        <f>SUM(C19:I19)</f>
        <v>251</v>
      </c>
      <c r="K19">
        <v>26</v>
      </c>
      <c r="L19">
        <f>SUM(C19*5,D19*4,E19*3,F19,G19,H19,I19*4)</f>
        <v>710</v>
      </c>
      <c r="M19">
        <v>26</v>
      </c>
    </row>
    <row r="20" spans="1:13" x14ac:dyDescent="0.25">
      <c r="A20" s="2">
        <v>18</v>
      </c>
      <c r="B20" s="22" t="s">
        <v>29</v>
      </c>
      <c r="C20" s="4">
        <v>54</v>
      </c>
      <c r="D20" s="6">
        <v>55</v>
      </c>
      <c r="E20" s="7">
        <v>34</v>
      </c>
      <c r="F20" s="3">
        <v>15</v>
      </c>
      <c r="G20" s="5">
        <v>15</v>
      </c>
      <c r="H20" s="8">
        <v>2</v>
      </c>
      <c r="I20" s="9">
        <v>33</v>
      </c>
      <c r="J20">
        <f>SUM(C20:I20)</f>
        <v>208</v>
      </c>
      <c r="K20">
        <v>27</v>
      </c>
      <c r="L20">
        <f>SUM(C20*5,D20*4,E20*3,F20,G20,H20,I20*4)</f>
        <v>756</v>
      </c>
      <c r="M20">
        <v>25</v>
      </c>
    </row>
    <row r="21" spans="1:13" x14ac:dyDescent="0.25">
      <c r="A21" s="2">
        <v>19</v>
      </c>
      <c r="B21" s="22" t="s">
        <v>30</v>
      </c>
      <c r="C21" s="4">
        <v>55</v>
      </c>
      <c r="D21" s="6">
        <v>25</v>
      </c>
      <c r="E21" s="7">
        <v>56</v>
      </c>
      <c r="F21" s="3">
        <v>48</v>
      </c>
      <c r="G21" s="5">
        <v>65</v>
      </c>
      <c r="H21" s="8">
        <v>65</v>
      </c>
      <c r="I21" s="9">
        <v>11</v>
      </c>
      <c r="J21">
        <f>SUM(C21:I21)</f>
        <v>325</v>
      </c>
      <c r="K21">
        <v>22</v>
      </c>
      <c r="L21">
        <f>SUM(C21*5,D21*4,E21*3,F21,G21,H21,I21*4)</f>
        <v>765</v>
      </c>
      <c r="M21">
        <v>24</v>
      </c>
    </row>
    <row r="22" spans="1:13" x14ac:dyDescent="0.25">
      <c r="A22" s="2">
        <v>20</v>
      </c>
      <c r="B22" s="22" t="s">
        <v>31</v>
      </c>
      <c r="C22" s="4">
        <v>56</v>
      </c>
      <c r="D22" s="6">
        <v>55</v>
      </c>
      <c r="E22" s="7">
        <v>55</v>
      </c>
      <c r="F22" s="3">
        <v>69</v>
      </c>
      <c r="G22" s="5">
        <v>85</v>
      </c>
      <c r="H22" s="8">
        <v>25</v>
      </c>
      <c r="I22" s="9">
        <v>0</v>
      </c>
      <c r="J22">
        <f>SUM(C22:I22)</f>
        <v>345</v>
      </c>
      <c r="K22">
        <v>18</v>
      </c>
      <c r="L22">
        <f>SUM(C22*5,D22*4,E22*3,F22,G22,H22,I22*4)</f>
        <v>844</v>
      </c>
      <c r="M22">
        <v>23</v>
      </c>
    </row>
    <row r="23" spans="1:13" x14ac:dyDescent="0.25">
      <c r="A23" s="2">
        <v>21</v>
      </c>
      <c r="B23" s="22" t="s">
        <v>32</v>
      </c>
      <c r="C23" s="4">
        <v>100</v>
      </c>
      <c r="D23" s="6">
        <v>95</v>
      </c>
      <c r="E23" s="7">
        <v>99</v>
      </c>
      <c r="F23" s="3">
        <v>97</v>
      </c>
      <c r="G23" s="5">
        <v>90</v>
      </c>
      <c r="H23" s="8">
        <v>45</v>
      </c>
      <c r="I23" s="9">
        <v>92</v>
      </c>
      <c r="J23">
        <f>SUM(C23:I23)</f>
        <v>618</v>
      </c>
      <c r="K23">
        <v>1</v>
      </c>
      <c r="L23">
        <f>SUM(C23*5,D23*4,E23*3,F23,G23,H23,I23*4)</f>
        <v>1777</v>
      </c>
      <c r="M23">
        <v>1</v>
      </c>
    </row>
    <row r="24" spans="1:13" x14ac:dyDescent="0.25">
      <c r="A24" s="2">
        <v>22</v>
      </c>
      <c r="B24" s="22" t="s">
        <v>33</v>
      </c>
      <c r="C24" s="4">
        <v>100</v>
      </c>
      <c r="D24" s="6">
        <v>100</v>
      </c>
      <c r="E24" s="7">
        <v>99</v>
      </c>
      <c r="F24" s="3">
        <v>65</v>
      </c>
      <c r="G24" s="5">
        <v>55</v>
      </c>
      <c r="H24" s="8">
        <v>65</v>
      </c>
      <c r="I24" s="9">
        <v>62</v>
      </c>
      <c r="J24">
        <f>SUM(C24:I24)</f>
        <v>546</v>
      </c>
      <c r="K24">
        <v>2</v>
      </c>
      <c r="L24">
        <f>SUM(C24*5,D24*4,E24*3,F24,G24,H24,I24*4)</f>
        <v>1630</v>
      </c>
      <c r="M24">
        <v>2</v>
      </c>
    </row>
    <row r="25" spans="1:13" x14ac:dyDescent="0.25">
      <c r="A25" s="2">
        <v>23</v>
      </c>
      <c r="B25" s="22" t="s">
        <v>34</v>
      </c>
      <c r="C25" s="4">
        <v>9</v>
      </c>
      <c r="D25" s="6">
        <v>65</v>
      </c>
      <c r="E25" s="7">
        <v>65</v>
      </c>
      <c r="F25" s="3">
        <v>56</v>
      </c>
      <c r="G25" s="5">
        <v>21</v>
      </c>
      <c r="H25" s="8">
        <v>36</v>
      </c>
      <c r="I25" s="9">
        <v>90</v>
      </c>
      <c r="J25">
        <f>SUM(C25:I25)</f>
        <v>342</v>
      </c>
      <c r="K25">
        <v>19</v>
      </c>
      <c r="L25">
        <f>SUM(C25*5,D25*4,E25*3,F25,G25,H25,I25*4)</f>
        <v>973</v>
      </c>
      <c r="M25">
        <v>14</v>
      </c>
    </row>
    <row r="26" spans="1:13" x14ac:dyDescent="0.25">
      <c r="A26" s="2">
        <v>24</v>
      </c>
      <c r="B26" s="22" t="s">
        <v>35</v>
      </c>
      <c r="C26" s="4">
        <v>65</v>
      </c>
      <c r="D26" s="6">
        <v>85</v>
      </c>
      <c r="E26" s="7">
        <v>99</v>
      </c>
      <c r="F26" s="3">
        <v>25</v>
      </c>
      <c r="G26" s="5">
        <v>32</v>
      </c>
      <c r="H26" s="8">
        <v>25</v>
      </c>
      <c r="I26" s="9">
        <v>90</v>
      </c>
      <c r="J26">
        <f>SUM(C26:I26)</f>
        <v>421</v>
      </c>
      <c r="K26">
        <v>5</v>
      </c>
      <c r="L26">
        <f>SUM(C26*5,D26*4,E26*3,F26,G26,H26,I26*4)</f>
        <v>1404</v>
      </c>
      <c r="M26">
        <v>3</v>
      </c>
    </row>
    <row r="27" spans="1:13" x14ac:dyDescent="0.25">
      <c r="A27" s="2">
        <v>25</v>
      </c>
      <c r="B27" s="22" t="s">
        <v>36</v>
      </c>
      <c r="C27" s="4">
        <v>95</v>
      </c>
      <c r="D27" s="6">
        <v>58</v>
      </c>
      <c r="E27" s="7">
        <v>55</v>
      </c>
      <c r="F27" s="3">
        <v>56</v>
      </c>
      <c r="G27" s="5">
        <v>0</v>
      </c>
      <c r="H27" s="8">
        <v>65</v>
      </c>
      <c r="I27" s="9">
        <v>95</v>
      </c>
      <c r="J27">
        <f>SUM(C27:I27)</f>
        <v>424</v>
      </c>
      <c r="K27">
        <v>4</v>
      </c>
      <c r="L27">
        <f>SUM(C27*5,D27*4,E27*3,F27,G27,H27,I27*4)</f>
        <v>1373</v>
      </c>
      <c r="M27">
        <v>4</v>
      </c>
    </row>
    <row r="28" spans="1:13" x14ac:dyDescent="0.25">
      <c r="A28" s="2">
        <v>26</v>
      </c>
      <c r="B28" s="22" t="s">
        <v>37</v>
      </c>
      <c r="C28" s="4">
        <v>45</v>
      </c>
      <c r="D28" s="6">
        <v>56</v>
      </c>
      <c r="E28" s="7">
        <v>65</v>
      </c>
      <c r="F28" s="3">
        <v>21</v>
      </c>
      <c r="G28" s="5">
        <v>14</v>
      </c>
      <c r="H28" s="8">
        <v>65</v>
      </c>
      <c r="I28" s="9">
        <v>95</v>
      </c>
      <c r="J28">
        <f>SUM(C28:I28)</f>
        <v>361</v>
      </c>
      <c r="K28">
        <v>14</v>
      </c>
      <c r="L28">
        <f>SUM(C28*5,D28*4,E28*3,F28,G28,H28,I28*4)</f>
        <v>1124</v>
      </c>
      <c r="M28">
        <v>8</v>
      </c>
    </row>
    <row r="29" spans="1:13" x14ac:dyDescent="0.25">
      <c r="A29" s="2">
        <v>27</v>
      </c>
      <c r="B29" s="22" t="s">
        <v>38</v>
      </c>
      <c r="C29" s="4">
        <v>85</v>
      </c>
      <c r="D29" s="6">
        <v>56</v>
      </c>
      <c r="E29" s="7">
        <v>25</v>
      </c>
      <c r="F29" s="3">
        <v>23</v>
      </c>
      <c r="G29" s="5">
        <v>3</v>
      </c>
      <c r="H29" s="8">
        <v>65</v>
      </c>
      <c r="I29" s="9">
        <v>22</v>
      </c>
      <c r="J29">
        <f>SUM(C29:I29)</f>
        <v>279</v>
      </c>
      <c r="K29">
        <v>25</v>
      </c>
      <c r="L29">
        <f>SUM(C29*5,D29*4,E29*3,F29,G29,H29,I29*4)</f>
        <v>903</v>
      </c>
      <c r="M29">
        <v>21</v>
      </c>
    </row>
    <row r="30" spans="1:13" x14ac:dyDescent="0.25">
      <c r="A30" s="2"/>
      <c r="B30" s="22" t="s">
        <v>40</v>
      </c>
      <c r="C30" s="4">
        <v>54.6</v>
      </c>
      <c r="D30" s="6">
        <v>54.1</v>
      </c>
      <c r="E30" s="7">
        <v>57.8</v>
      </c>
      <c r="F30" s="3">
        <v>46.8</v>
      </c>
      <c r="G30" s="5">
        <v>48.3</v>
      </c>
      <c r="H30" s="8">
        <v>39.1</v>
      </c>
      <c r="I30" s="9">
        <v>65.099999999999994</v>
      </c>
      <c r="J30">
        <f t="shared" ref="J3:J30" si="0">SUM(C30:I30)</f>
        <v>365.80000000000007</v>
      </c>
    </row>
  </sheetData>
  <sortState ref="A3:O29">
    <sortCondition ref="A3:A29"/>
  </sortState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2017-09-19T05:37:14Z</dcterms:created>
  <dcterms:modified xsi:type="dcterms:W3CDTF">2017-12-19T06:18:32Z</dcterms:modified>
</cp:coreProperties>
</file>