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新增資料夾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  <c r="F3" i="2" l="1"/>
  <c r="G3" i="2" s="1"/>
  <c r="C4" i="2" l="1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F24" i="2" l="1"/>
  <c r="G24" i="2" s="1"/>
  <c r="F20" i="2"/>
  <c r="G20" i="2" s="1"/>
  <c r="F16" i="2"/>
  <c r="G16" i="2" s="1"/>
  <c r="F12" i="2"/>
  <c r="G12" i="2" s="1"/>
  <c r="F8" i="2"/>
  <c r="G8" i="2" s="1"/>
  <c r="F4" i="2"/>
  <c r="G4" i="2" s="1"/>
  <c r="F5" i="2"/>
  <c r="G5" i="2" s="1"/>
  <c r="F17" i="2"/>
  <c r="G17" i="2" s="1"/>
  <c r="F13" i="2"/>
  <c r="G13" i="2" s="1"/>
  <c r="F9" i="2"/>
  <c r="G9" i="2" s="1"/>
  <c r="G2" i="2"/>
  <c r="F26" i="2"/>
  <c r="G26" i="2" s="1"/>
  <c r="F22" i="2"/>
  <c r="G22" i="2" s="1"/>
  <c r="F18" i="2"/>
  <c r="G18" i="2" s="1"/>
  <c r="F14" i="2"/>
  <c r="G14" i="2" s="1"/>
  <c r="F10" i="2"/>
  <c r="G10" i="2" s="1"/>
  <c r="F6" i="2"/>
  <c r="G6" i="2" s="1"/>
  <c r="F25" i="2"/>
  <c r="G25" i="2" s="1"/>
  <c r="F21" i="2"/>
  <c r="G21" i="2" s="1"/>
  <c r="F27" i="2"/>
  <c r="G27" i="2" s="1"/>
  <c r="F23" i="2"/>
  <c r="G23" i="2" s="1"/>
  <c r="F19" i="2"/>
  <c r="G19" i="2" s="1"/>
  <c r="F15" i="2"/>
  <c r="G15" i="2" s="1"/>
  <c r="F11" i="2"/>
  <c r="G11" i="2" s="1"/>
  <c r="F7" i="2"/>
  <c r="G7" i="2" s="1"/>
  <c r="D29" i="1"/>
  <c r="E29" i="1"/>
  <c r="F29" i="1"/>
  <c r="G29" i="1"/>
  <c r="H29" i="1"/>
  <c r="I29" i="1"/>
  <c r="C29" i="1"/>
  <c r="J4" i="1" l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3" i="1"/>
  <c r="K3" i="1" s="1"/>
</calcChain>
</file>

<file path=xl/sharedStrings.xml><?xml version="1.0" encoding="utf-8"?>
<sst xmlns="http://schemas.openxmlformats.org/spreadsheetml/2006/main" count="76" uniqueCount="48">
  <si>
    <t xml:space="preserve"> 安順國中104年第2學期108第一次定期考成績表</t>
    <phoneticPr fontId="1" type="noConversion"/>
  </si>
  <si>
    <t>座號</t>
    <phoneticPr fontId="1" type="noConversion"/>
  </si>
  <si>
    <t xml:space="preserve">姓名 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</si>
  <si>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</si>
  <si>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</si>
  <si>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</si>
  <si>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</si>
  <si>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</si>
  <si>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</si>
  <si>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</si>
  <si>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</si>
  <si>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</si>
  <si>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</si>
  <si>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阿源</t>
    <phoneticPr fontId="1" type="noConversion"/>
  </si>
  <si>
    <t>吳軒</t>
    <phoneticPr fontId="1" type="noConversion"/>
  </si>
  <si>
    <t>彤彤</t>
    <phoneticPr fontId="1" type="noConversion"/>
  </si>
  <si>
    <t>已成</t>
    <phoneticPr fontId="1" type="noConversion"/>
  </si>
  <si>
    <t>1凱</t>
    <phoneticPr fontId="1" type="noConversion"/>
  </si>
  <si>
    <t>2凱</t>
    <phoneticPr fontId="1" type="noConversion"/>
  </si>
  <si>
    <t>宏郭</t>
    <phoneticPr fontId="1" type="noConversion"/>
  </si>
  <si>
    <t>吃吃</t>
    <phoneticPr fontId="1" type="noConversion"/>
  </si>
  <si>
    <t>陳盈</t>
    <phoneticPr fontId="1" type="noConversion"/>
  </si>
  <si>
    <t>志倫</t>
    <phoneticPr fontId="1" type="noConversion"/>
  </si>
  <si>
    <t>斗哥</t>
    <phoneticPr fontId="1" type="noConversion"/>
  </si>
  <si>
    <t>詠全</t>
    <phoneticPr fontId="1" type="noConversion"/>
  </si>
  <si>
    <t>恩恩</t>
    <phoneticPr fontId="1" type="noConversion"/>
  </si>
  <si>
    <t>洪浤</t>
    <phoneticPr fontId="1" type="noConversion"/>
  </si>
  <si>
    <t>謝謝</t>
    <phoneticPr fontId="1" type="noConversion"/>
  </si>
  <si>
    <t xml:space="preserve"> 王婷</t>
    <phoneticPr fontId="1" type="noConversion"/>
  </si>
  <si>
    <t>菇</t>
    <phoneticPr fontId="1" type="noConversion"/>
  </si>
  <si>
    <t>萍</t>
    <phoneticPr fontId="1" type="noConversion"/>
  </si>
  <si>
    <t>如意</t>
    <phoneticPr fontId="1" type="noConversion"/>
  </si>
  <si>
    <t>瑩</t>
    <phoneticPr fontId="1" type="noConversion"/>
  </si>
  <si>
    <t>00詩</t>
    <phoneticPr fontId="1" type="noConversion"/>
  </si>
  <si>
    <t>芳芳</t>
    <phoneticPr fontId="1" type="noConversion"/>
  </si>
  <si>
    <t>yee</t>
    <phoneticPr fontId="1" type="noConversion"/>
  </si>
  <si>
    <t>廷</t>
    <phoneticPr fontId="1" type="noConversion"/>
  </si>
  <si>
    <t>純</t>
    <phoneticPr fontId="1" type="noConversion"/>
  </si>
  <si>
    <t>意</t>
    <phoneticPr fontId="1" type="noConversion"/>
  </si>
  <si>
    <t xml:space="preserve">  敬愛家長  ;貴子成績很不錯</t>
    <phoneticPr fontId="1" type="noConversion"/>
  </si>
  <si>
    <t xml:space="preserve"> 安順國中104年第2學期108第二次定期考成績表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</si>
  <si>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</si>
  <si>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</si>
  <si>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</si>
  <si>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加權計分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</si>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</sst>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140" zoomScaleNormal="140" workbookViewId="0">
      <selection activeCell="P14" sqref="P14"/>
    </sheetView>
  </sheetViews>
  <sheetFormatPr defaultRowHeight="16.5" x14ac:dyDescent="0.25"/>
  <cols>
    <col min="3" max="9" width="5.375" customWidth="1"/>
    <col min="10" max="10" width="4" customWidth="1"/>
    <col min="11" max="11" width="4.75" customWidth="1"/>
    <col min="12" max="12" width="3.125" customWidth="1"/>
  </cols>
  <sheetData>
    <row r="1" spans="1:12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</row>
    <row r="3" spans="1:12" x14ac:dyDescent="0.25">
      <c r="A3">
        <v>1</v>
      </c>
      <c r="B3" t="s">
        <v>13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f t="shared" ref="J3:J28" si="0">SUM(C3:I3)</f>
        <v>0</v>
      </c>
      <c r="K3">
        <f t="shared" ref="K3:K28" si="1">SUM(D3:J3)</f>
        <v>0</v>
      </c>
      <c r="L3">
        <v>26</v>
      </c>
    </row>
    <row r="4" spans="1:12" x14ac:dyDescent="0.25">
      <c r="A4">
        <v>2</v>
      </c>
      <c r="B4" t="s">
        <v>14</v>
      </c>
      <c r="C4">
        <v>99</v>
      </c>
      <c r="D4">
        <v>10</v>
      </c>
      <c r="E4">
        <v>99</v>
      </c>
      <c r="F4">
        <v>100</v>
      </c>
      <c r="G4">
        <v>1</v>
      </c>
      <c r="H4">
        <v>99</v>
      </c>
      <c r="I4">
        <v>1</v>
      </c>
      <c r="J4">
        <f t="shared" si="0"/>
        <v>409</v>
      </c>
      <c r="K4">
        <f t="shared" si="1"/>
        <v>719</v>
      </c>
      <c r="L4">
        <v>22</v>
      </c>
    </row>
    <row r="5" spans="1:12" x14ac:dyDescent="0.25">
      <c r="A5">
        <v>3</v>
      </c>
      <c r="B5" t="s">
        <v>15</v>
      </c>
      <c r="C5">
        <v>55</v>
      </c>
      <c r="D5">
        <v>2</v>
      </c>
      <c r="E5">
        <v>78</v>
      </c>
      <c r="F5">
        <v>88</v>
      </c>
      <c r="G5">
        <v>65</v>
      </c>
      <c r="H5">
        <v>56</v>
      </c>
      <c r="I5">
        <v>45</v>
      </c>
      <c r="J5">
        <f t="shared" si="0"/>
        <v>389</v>
      </c>
      <c r="K5">
        <f t="shared" si="1"/>
        <v>723</v>
      </c>
      <c r="L5">
        <v>18</v>
      </c>
    </row>
    <row r="6" spans="1:12" x14ac:dyDescent="0.25">
      <c r="A6">
        <v>4</v>
      </c>
      <c r="B6" t="s">
        <v>16</v>
      </c>
      <c r="C6">
        <v>100</v>
      </c>
      <c r="D6">
        <v>100</v>
      </c>
      <c r="E6">
        <v>100</v>
      </c>
      <c r="F6">
        <v>100</v>
      </c>
      <c r="G6">
        <v>100</v>
      </c>
      <c r="H6">
        <v>100</v>
      </c>
      <c r="I6">
        <v>100</v>
      </c>
      <c r="J6">
        <f t="shared" si="0"/>
        <v>700</v>
      </c>
      <c r="K6">
        <f t="shared" si="1"/>
        <v>1300</v>
      </c>
      <c r="L6">
        <v>1</v>
      </c>
    </row>
    <row r="7" spans="1:12" x14ac:dyDescent="0.25">
      <c r="A7">
        <v>5</v>
      </c>
      <c r="B7" t="s">
        <v>17</v>
      </c>
      <c r="C7">
        <v>0</v>
      </c>
      <c r="D7">
        <v>15</v>
      </c>
      <c r="E7">
        <v>0</v>
      </c>
      <c r="F7">
        <v>0</v>
      </c>
      <c r="G7">
        <v>0</v>
      </c>
      <c r="H7">
        <v>0</v>
      </c>
      <c r="I7">
        <v>0</v>
      </c>
      <c r="J7">
        <f t="shared" si="0"/>
        <v>15</v>
      </c>
      <c r="K7">
        <f t="shared" si="1"/>
        <v>30</v>
      </c>
      <c r="L7">
        <v>23</v>
      </c>
    </row>
    <row r="8" spans="1:12" x14ac:dyDescent="0.25">
      <c r="A8">
        <v>6</v>
      </c>
      <c r="B8" t="s">
        <v>18</v>
      </c>
      <c r="C8">
        <v>88</v>
      </c>
      <c r="D8">
        <v>97</v>
      </c>
      <c r="E8">
        <v>88</v>
      </c>
      <c r="F8">
        <v>88</v>
      </c>
      <c r="G8">
        <v>88</v>
      </c>
      <c r="H8">
        <v>88</v>
      </c>
      <c r="I8">
        <v>88</v>
      </c>
      <c r="J8">
        <f t="shared" si="0"/>
        <v>625</v>
      </c>
      <c r="K8">
        <f t="shared" si="1"/>
        <v>1162</v>
      </c>
      <c r="L8">
        <v>12</v>
      </c>
    </row>
    <row r="9" spans="1:12" x14ac:dyDescent="0.25">
      <c r="A9">
        <v>7</v>
      </c>
      <c r="B9" t="s">
        <v>19</v>
      </c>
      <c r="C9">
        <v>86</v>
      </c>
      <c r="D9">
        <v>98</v>
      </c>
      <c r="E9">
        <v>86</v>
      </c>
      <c r="F9">
        <v>86</v>
      </c>
      <c r="G9">
        <v>86</v>
      </c>
      <c r="H9">
        <v>86</v>
      </c>
      <c r="I9">
        <v>86</v>
      </c>
      <c r="J9">
        <f t="shared" si="0"/>
        <v>614</v>
      </c>
      <c r="K9">
        <f t="shared" si="1"/>
        <v>1142</v>
      </c>
      <c r="L9">
        <v>13</v>
      </c>
    </row>
    <row r="10" spans="1:12" x14ac:dyDescent="0.25">
      <c r="A10">
        <v>8</v>
      </c>
      <c r="B10" t="s">
        <v>20</v>
      </c>
      <c r="C10">
        <v>100</v>
      </c>
      <c r="D10">
        <v>77</v>
      </c>
      <c r="E10">
        <v>100</v>
      </c>
      <c r="F10">
        <v>100</v>
      </c>
      <c r="G10">
        <v>100</v>
      </c>
      <c r="H10">
        <v>100</v>
      </c>
      <c r="I10">
        <v>100</v>
      </c>
      <c r="J10">
        <f t="shared" si="0"/>
        <v>677</v>
      </c>
      <c r="K10">
        <f t="shared" si="1"/>
        <v>1254</v>
      </c>
      <c r="L10">
        <v>8</v>
      </c>
    </row>
    <row r="11" spans="1:12" x14ac:dyDescent="0.25">
      <c r="A11">
        <v>9</v>
      </c>
      <c r="B11" t="s">
        <v>21</v>
      </c>
      <c r="C11">
        <v>99</v>
      </c>
      <c r="D11">
        <v>54</v>
      </c>
      <c r="E11">
        <v>99</v>
      </c>
      <c r="F11">
        <v>99</v>
      </c>
      <c r="G11">
        <v>99</v>
      </c>
      <c r="H11">
        <v>99</v>
      </c>
      <c r="I11">
        <v>99</v>
      </c>
      <c r="J11">
        <f t="shared" si="0"/>
        <v>648</v>
      </c>
      <c r="K11">
        <f t="shared" si="1"/>
        <v>1197</v>
      </c>
      <c r="L11">
        <v>11</v>
      </c>
    </row>
    <row r="12" spans="1:12" x14ac:dyDescent="0.25">
      <c r="A12">
        <v>10</v>
      </c>
      <c r="B12" t="s">
        <v>22</v>
      </c>
      <c r="C12">
        <v>0</v>
      </c>
      <c r="D12">
        <v>12</v>
      </c>
      <c r="E12">
        <v>0</v>
      </c>
      <c r="F12">
        <v>0</v>
      </c>
      <c r="G12">
        <v>0</v>
      </c>
      <c r="H12">
        <v>0</v>
      </c>
      <c r="I12">
        <v>0</v>
      </c>
      <c r="J12">
        <f t="shared" si="0"/>
        <v>12</v>
      </c>
      <c r="K12">
        <f t="shared" si="1"/>
        <v>24</v>
      </c>
      <c r="L12">
        <v>24</v>
      </c>
    </row>
    <row r="13" spans="1:12" x14ac:dyDescent="0.25">
      <c r="A13">
        <v>11</v>
      </c>
      <c r="B13" t="s">
        <v>23</v>
      </c>
      <c r="C13">
        <v>76</v>
      </c>
      <c r="D13">
        <v>76</v>
      </c>
      <c r="E13">
        <v>67</v>
      </c>
      <c r="F13">
        <v>76</v>
      </c>
      <c r="G13">
        <v>76</v>
      </c>
      <c r="H13">
        <v>76</v>
      </c>
      <c r="I13">
        <v>76</v>
      </c>
      <c r="J13">
        <f t="shared" si="0"/>
        <v>523</v>
      </c>
      <c r="K13">
        <f t="shared" si="1"/>
        <v>970</v>
      </c>
      <c r="L13">
        <v>15</v>
      </c>
    </row>
    <row r="14" spans="1:12" x14ac:dyDescent="0.25">
      <c r="A14">
        <v>12</v>
      </c>
      <c r="B14" t="s">
        <v>24</v>
      </c>
      <c r="C14">
        <v>50</v>
      </c>
      <c r="D14">
        <v>77</v>
      </c>
      <c r="E14">
        <v>87</v>
      </c>
      <c r="F14">
        <v>45</v>
      </c>
      <c r="G14">
        <v>88</v>
      </c>
      <c r="H14">
        <v>88</v>
      </c>
      <c r="I14">
        <v>54</v>
      </c>
      <c r="J14">
        <f t="shared" si="0"/>
        <v>489</v>
      </c>
      <c r="K14">
        <f t="shared" si="1"/>
        <v>928</v>
      </c>
      <c r="L14">
        <v>16</v>
      </c>
    </row>
    <row r="15" spans="1:12" x14ac:dyDescent="0.25">
      <c r="A15">
        <v>13</v>
      </c>
      <c r="B15" t="s">
        <v>25</v>
      </c>
      <c r="C15">
        <v>56</v>
      </c>
      <c r="D15">
        <v>48</v>
      </c>
      <c r="E15">
        <v>55</v>
      </c>
      <c r="F15">
        <v>77</v>
      </c>
      <c r="G15">
        <v>75</v>
      </c>
      <c r="H15">
        <v>85</v>
      </c>
      <c r="I15">
        <v>53</v>
      </c>
      <c r="J15">
        <f t="shared" si="0"/>
        <v>449</v>
      </c>
      <c r="K15">
        <f t="shared" si="1"/>
        <v>842</v>
      </c>
      <c r="L15">
        <v>17</v>
      </c>
    </row>
    <row r="16" spans="1:12" x14ac:dyDescent="0.25">
      <c r="A16">
        <v>14</v>
      </c>
      <c r="B16" t="s">
        <v>26</v>
      </c>
      <c r="C16">
        <v>100</v>
      </c>
      <c r="D16">
        <v>99</v>
      </c>
      <c r="E16">
        <v>100</v>
      </c>
      <c r="F16">
        <v>100</v>
      </c>
      <c r="G16">
        <v>100</v>
      </c>
      <c r="H16">
        <v>100</v>
      </c>
      <c r="I16">
        <v>100</v>
      </c>
      <c r="J16">
        <f t="shared" si="0"/>
        <v>699</v>
      </c>
      <c r="K16">
        <f t="shared" si="1"/>
        <v>1298</v>
      </c>
      <c r="L16">
        <v>2</v>
      </c>
    </row>
    <row r="17" spans="1:12" x14ac:dyDescent="0.25">
      <c r="A17">
        <v>15</v>
      </c>
      <c r="B17" t="s">
        <v>27</v>
      </c>
      <c r="C17">
        <v>0</v>
      </c>
      <c r="D17">
        <v>77</v>
      </c>
      <c r="E17">
        <v>0</v>
      </c>
      <c r="F17">
        <v>0</v>
      </c>
      <c r="G17">
        <v>0</v>
      </c>
      <c r="H17">
        <v>40</v>
      </c>
      <c r="I17">
        <v>98</v>
      </c>
      <c r="J17">
        <f t="shared" si="0"/>
        <v>215</v>
      </c>
      <c r="K17">
        <f t="shared" si="1"/>
        <v>430</v>
      </c>
      <c r="L17">
        <v>21</v>
      </c>
    </row>
    <row r="18" spans="1:12" x14ac:dyDescent="0.25">
      <c r="A18">
        <v>16</v>
      </c>
      <c r="B18" t="s">
        <v>28</v>
      </c>
      <c r="C18">
        <v>100</v>
      </c>
      <c r="D18">
        <v>78</v>
      </c>
      <c r="E18">
        <v>100</v>
      </c>
      <c r="F18">
        <v>100</v>
      </c>
      <c r="G18">
        <v>100</v>
      </c>
      <c r="H18">
        <v>100</v>
      </c>
      <c r="I18">
        <v>100</v>
      </c>
      <c r="J18">
        <f t="shared" si="0"/>
        <v>678</v>
      </c>
      <c r="K18">
        <f t="shared" si="1"/>
        <v>1256</v>
      </c>
      <c r="L18">
        <v>7</v>
      </c>
    </row>
    <row r="19" spans="1:12" x14ac:dyDescent="0.25">
      <c r="A19">
        <v>17</v>
      </c>
      <c r="B19" t="s">
        <v>29</v>
      </c>
      <c r="C19">
        <v>99</v>
      </c>
      <c r="D19">
        <v>88</v>
      </c>
      <c r="E19">
        <v>99</v>
      </c>
      <c r="F19">
        <v>99</v>
      </c>
      <c r="G19">
        <v>99</v>
      </c>
      <c r="H19">
        <v>99</v>
      </c>
      <c r="I19">
        <v>99</v>
      </c>
      <c r="J19">
        <f t="shared" si="0"/>
        <v>682</v>
      </c>
      <c r="K19">
        <f t="shared" si="1"/>
        <v>1265</v>
      </c>
      <c r="L19">
        <v>4</v>
      </c>
    </row>
    <row r="20" spans="1:12" x14ac:dyDescent="0.25">
      <c r="A20">
        <v>19</v>
      </c>
      <c r="B20" t="s">
        <v>30</v>
      </c>
      <c r="C20">
        <v>99</v>
      </c>
      <c r="D20">
        <v>58</v>
      </c>
      <c r="E20">
        <v>99</v>
      </c>
      <c r="F20">
        <v>99</v>
      </c>
      <c r="G20">
        <v>99</v>
      </c>
      <c r="H20">
        <v>99</v>
      </c>
      <c r="I20">
        <v>99</v>
      </c>
      <c r="J20">
        <f t="shared" si="0"/>
        <v>652</v>
      </c>
      <c r="K20">
        <f t="shared" si="1"/>
        <v>1205</v>
      </c>
      <c r="L20">
        <v>10</v>
      </c>
    </row>
    <row r="21" spans="1:12" x14ac:dyDescent="0.25">
      <c r="A21">
        <v>20</v>
      </c>
      <c r="B21" t="s">
        <v>31</v>
      </c>
      <c r="C21">
        <v>99</v>
      </c>
      <c r="D21">
        <v>88</v>
      </c>
      <c r="E21">
        <v>99</v>
      </c>
      <c r="F21">
        <v>99</v>
      </c>
      <c r="G21">
        <v>99</v>
      </c>
      <c r="H21">
        <v>99</v>
      </c>
      <c r="I21">
        <v>99</v>
      </c>
      <c r="J21">
        <f t="shared" si="0"/>
        <v>682</v>
      </c>
      <c r="K21">
        <f t="shared" si="1"/>
        <v>1265</v>
      </c>
      <c r="L21">
        <v>5</v>
      </c>
    </row>
    <row r="22" spans="1:12" x14ac:dyDescent="0.25">
      <c r="A22">
        <v>21</v>
      </c>
      <c r="B22" t="s">
        <v>32</v>
      </c>
      <c r="C22">
        <v>54</v>
      </c>
      <c r="D22">
        <v>45</v>
      </c>
      <c r="E22">
        <v>45</v>
      </c>
      <c r="F22">
        <v>45</v>
      </c>
      <c r="G22">
        <v>45</v>
      </c>
      <c r="H22">
        <v>54</v>
      </c>
      <c r="I22">
        <v>45</v>
      </c>
      <c r="J22">
        <f t="shared" si="0"/>
        <v>333</v>
      </c>
      <c r="K22">
        <f t="shared" si="1"/>
        <v>612</v>
      </c>
      <c r="L22">
        <v>20</v>
      </c>
    </row>
    <row r="23" spans="1:12" x14ac:dyDescent="0.25">
      <c r="A23">
        <v>22</v>
      </c>
      <c r="B23" t="s">
        <v>33</v>
      </c>
      <c r="C23">
        <v>100</v>
      </c>
      <c r="D23">
        <v>98</v>
      </c>
      <c r="E23">
        <v>100</v>
      </c>
      <c r="F23">
        <v>100</v>
      </c>
      <c r="G23">
        <v>100</v>
      </c>
      <c r="H23">
        <v>100</v>
      </c>
      <c r="I23">
        <v>100</v>
      </c>
      <c r="J23">
        <f t="shared" si="0"/>
        <v>698</v>
      </c>
      <c r="K23">
        <f t="shared" si="1"/>
        <v>1296</v>
      </c>
      <c r="L23">
        <v>3</v>
      </c>
    </row>
    <row r="24" spans="1:12" x14ac:dyDescent="0.25">
      <c r="A24">
        <v>23</v>
      </c>
      <c r="B24" t="s">
        <v>34</v>
      </c>
      <c r="C24">
        <v>12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f t="shared" si="0"/>
        <v>12</v>
      </c>
      <c r="K24">
        <f t="shared" si="1"/>
        <v>12</v>
      </c>
      <c r="L24">
        <v>25</v>
      </c>
    </row>
    <row r="25" spans="1:12" x14ac:dyDescent="0.25">
      <c r="A25">
        <v>24</v>
      </c>
      <c r="B25" t="s">
        <v>35</v>
      </c>
      <c r="C25">
        <v>99</v>
      </c>
      <c r="D25">
        <v>88</v>
      </c>
      <c r="E25">
        <v>99</v>
      </c>
      <c r="F25">
        <v>99</v>
      </c>
      <c r="G25">
        <v>99</v>
      </c>
      <c r="H25">
        <v>99</v>
      </c>
      <c r="I25">
        <v>99</v>
      </c>
      <c r="J25">
        <f t="shared" si="0"/>
        <v>682</v>
      </c>
      <c r="K25">
        <f t="shared" si="1"/>
        <v>1265</v>
      </c>
      <c r="L25">
        <v>6</v>
      </c>
    </row>
    <row r="26" spans="1:12" x14ac:dyDescent="0.25">
      <c r="A26">
        <v>25</v>
      </c>
      <c r="B26" t="s">
        <v>36</v>
      </c>
      <c r="C26">
        <v>88</v>
      </c>
      <c r="D26">
        <v>63</v>
      </c>
      <c r="E26">
        <v>88</v>
      </c>
      <c r="F26">
        <v>88</v>
      </c>
      <c r="G26">
        <v>88</v>
      </c>
      <c r="H26">
        <v>88</v>
      </c>
      <c r="I26">
        <v>88</v>
      </c>
      <c r="J26">
        <f t="shared" si="0"/>
        <v>591</v>
      </c>
      <c r="K26">
        <f t="shared" si="1"/>
        <v>1094</v>
      </c>
      <c r="L26">
        <v>14</v>
      </c>
    </row>
    <row r="27" spans="1:12" x14ac:dyDescent="0.25">
      <c r="A27">
        <v>26</v>
      </c>
      <c r="B27" t="s">
        <v>37</v>
      </c>
      <c r="C27">
        <v>55</v>
      </c>
      <c r="D27">
        <v>55</v>
      </c>
      <c r="E27">
        <v>55</v>
      </c>
      <c r="F27">
        <v>55</v>
      </c>
      <c r="G27">
        <v>55</v>
      </c>
      <c r="H27">
        <v>55</v>
      </c>
      <c r="I27">
        <v>55</v>
      </c>
      <c r="J27">
        <f t="shared" si="0"/>
        <v>385</v>
      </c>
      <c r="K27">
        <f t="shared" si="1"/>
        <v>715</v>
      </c>
      <c r="L27">
        <v>19</v>
      </c>
    </row>
    <row r="28" spans="1:12" x14ac:dyDescent="0.25">
      <c r="A28">
        <v>27</v>
      </c>
      <c r="B28" t="s">
        <v>38</v>
      </c>
      <c r="C28">
        <v>99</v>
      </c>
      <c r="D28">
        <v>78</v>
      </c>
      <c r="E28">
        <v>98</v>
      </c>
      <c r="F28">
        <v>88</v>
      </c>
      <c r="G28">
        <v>99</v>
      </c>
      <c r="H28">
        <v>95</v>
      </c>
      <c r="I28">
        <v>100</v>
      </c>
      <c r="J28">
        <f t="shared" si="0"/>
        <v>657</v>
      </c>
      <c r="K28">
        <f t="shared" si="1"/>
        <v>1215</v>
      </c>
      <c r="L28">
        <v>9</v>
      </c>
    </row>
    <row r="29" spans="1:12" x14ac:dyDescent="0.25">
      <c r="C29" s="1">
        <f>AVERAGE(C3:C28)</f>
        <v>69.730769230769226</v>
      </c>
      <c r="D29" s="1">
        <f t="shared" ref="D29:I29" si="2">AVERAGE(D3:D28)</f>
        <v>60.807692307692307</v>
      </c>
      <c r="E29" s="1">
        <f t="shared" si="2"/>
        <v>70.807692307692307</v>
      </c>
      <c r="F29" s="1">
        <f t="shared" si="2"/>
        <v>70.42307692307692</v>
      </c>
      <c r="G29" s="1">
        <f t="shared" si="2"/>
        <v>67.730769230769226</v>
      </c>
      <c r="H29" s="1">
        <f t="shared" si="2"/>
        <v>73.269230769230774</v>
      </c>
      <c r="I29" s="1">
        <f t="shared" si="2"/>
        <v>68.615384615384613</v>
      </c>
    </row>
    <row r="30" spans="1:12" x14ac:dyDescent="0.25">
      <c r="C30" s="4" t="s">
        <v>39</v>
      </c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3:12" x14ac:dyDescent="0.25"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3:12" x14ac:dyDescent="0.25"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3:12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3:12" x14ac:dyDescent="0.25"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3:12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3:12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3:12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3:12" x14ac:dyDescent="0.25"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sortState ref="A3:L28">
    <sortCondition ref="A2"/>
  </sortState>
  <mergeCells count="2">
    <mergeCell ref="A1:L1"/>
    <mergeCell ref="C30:L4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F2" sqref="F2"/>
    </sheetView>
  </sheetViews>
  <sheetFormatPr defaultRowHeight="16.5" x14ac:dyDescent="0.25"/>
  <cols>
    <col min="1" max="11" width="10.25" customWidth="1"/>
    <col min="12" max="12" width="4.375" customWidth="1"/>
  </cols>
  <sheetData>
    <row r="1" spans="1:12" x14ac:dyDescent="0.25">
      <c r="A1" s="4" t="s">
        <v>40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>
        <v>1</v>
      </c>
      <c r="B2" t="s">
        <v>13</v>
      </c>
      <c r="C2" s="3">
        <v>79</v>
      </c>
      <c r="D2" s="3">
        <v>45</v>
      </c>
      <c r="E2" s="3">
        <v>60</v>
      </c>
      <c r="F2">
        <f>E2*5</f>
        <v>300</v>
      </c>
      <c r="G2">
        <f t="shared" ref="G2:G27" si="0">F2/10</f>
        <v>30</v>
      </c>
      <c r="H2">
        <v>26</v>
      </c>
      <c r="I2">
        <v>22</v>
      </c>
    </row>
    <row r="3" spans="1:12" x14ac:dyDescent="0.25">
      <c r="A3">
        <v>2</v>
      </c>
      <c r="B3" t="s">
        <v>14</v>
      </c>
      <c r="C3" s="1">
        <v>99</v>
      </c>
      <c r="D3" s="2">
        <v>10</v>
      </c>
      <c r="E3" s="2">
        <v>100</v>
      </c>
      <c r="F3">
        <f t="shared" ref="F2:F27" si="1">C3*5+D3*3+E3*2</f>
        <v>725</v>
      </c>
      <c r="G3">
        <f t="shared" si="0"/>
        <v>72.5</v>
      </c>
      <c r="H3">
        <v>22</v>
      </c>
      <c r="I3">
        <v>17</v>
      </c>
    </row>
    <row r="4" spans="1:12" x14ac:dyDescent="0.25">
      <c r="A4">
        <v>3</v>
      </c>
      <c r="B4" t="s">
        <v>15</v>
      </c>
      <c r="C4" s="2">
        <f>VLOOKUP($A4,工作表1!$A:$L,5,0)</f>
        <v>78</v>
      </c>
      <c r="D4" s="2">
        <f>VLOOKUP($A4,工作表1!$A:$L,5,0)</f>
        <v>78</v>
      </c>
      <c r="E4" s="2">
        <f>VLOOKUP($A4,工作表1!$A:$L,5,0)</f>
        <v>78</v>
      </c>
      <c r="F4">
        <f t="shared" si="1"/>
        <v>780</v>
      </c>
      <c r="G4">
        <f t="shared" si="0"/>
        <v>78</v>
      </c>
      <c r="H4">
        <v>18</v>
      </c>
      <c r="I4">
        <v>16</v>
      </c>
    </row>
    <row r="5" spans="1:12" x14ac:dyDescent="0.25">
      <c r="A5">
        <v>4</v>
      </c>
      <c r="B5" t="s">
        <v>16</v>
      </c>
      <c r="C5" s="2">
        <f>VLOOKUP($A5,工作表1!$A:$L,5,0)</f>
        <v>100</v>
      </c>
      <c r="D5" s="2">
        <f>VLOOKUP($A5,工作表1!$A:$L,5,0)</f>
        <v>100</v>
      </c>
      <c r="E5" s="2">
        <f>VLOOKUP($A5,工作表1!$A:$L,5,0)</f>
        <v>100</v>
      </c>
      <c r="F5">
        <f t="shared" si="1"/>
        <v>1000</v>
      </c>
      <c r="G5">
        <f t="shared" si="0"/>
        <v>100</v>
      </c>
      <c r="H5">
        <v>1</v>
      </c>
      <c r="I5">
        <v>1</v>
      </c>
    </row>
    <row r="6" spans="1:12" x14ac:dyDescent="0.25">
      <c r="A6">
        <v>5</v>
      </c>
      <c r="B6" t="s">
        <v>17</v>
      </c>
      <c r="C6" s="2">
        <f>VLOOKUP($A6,工作表1!$A:$L,5,0)</f>
        <v>0</v>
      </c>
      <c r="D6" s="2">
        <f>VLOOKUP($A6,工作表1!$A:$L,5,0)</f>
        <v>0</v>
      </c>
      <c r="E6" s="2">
        <f>VLOOKUP($A6,工作表1!$A:$L,5,0)</f>
        <v>0</v>
      </c>
      <c r="F6">
        <f t="shared" si="1"/>
        <v>0</v>
      </c>
      <c r="G6">
        <f t="shared" si="0"/>
        <v>0</v>
      </c>
      <c r="H6">
        <v>23</v>
      </c>
      <c r="I6">
        <v>23</v>
      </c>
    </row>
    <row r="7" spans="1:12" x14ac:dyDescent="0.25">
      <c r="A7">
        <v>6</v>
      </c>
      <c r="B7" t="s">
        <v>18</v>
      </c>
      <c r="C7" s="2">
        <f>VLOOKUP($A7,工作表1!$A:$L,5,0)</f>
        <v>88</v>
      </c>
      <c r="D7" s="2">
        <f>VLOOKUP($A7,工作表1!$A:$L,5,0)</f>
        <v>88</v>
      </c>
      <c r="E7" s="2">
        <f>VLOOKUP($A7,工作表1!$A:$L,5,0)</f>
        <v>88</v>
      </c>
      <c r="F7">
        <f t="shared" si="1"/>
        <v>880</v>
      </c>
      <c r="G7">
        <f t="shared" si="0"/>
        <v>88</v>
      </c>
      <c r="H7">
        <v>12</v>
      </c>
      <c r="I7">
        <v>12</v>
      </c>
    </row>
    <row r="8" spans="1:12" x14ac:dyDescent="0.25">
      <c r="A8">
        <v>7</v>
      </c>
      <c r="B8" t="s">
        <v>19</v>
      </c>
      <c r="C8" s="2">
        <f>VLOOKUP($A8,工作表1!$A:$L,5,0)</f>
        <v>86</v>
      </c>
      <c r="D8" s="2">
        <f>VLOOKUP($A8,工作表1!$A:$L,5,0)</f>
        <v>86</v>
      </c>
      <c r="E8" s="2">
        <f>VLOOKUP($A8,工作表1!$A:$L,5,0)</f>
        <v>86</v>
      </c>
      <c r="F8">
        <f t="shared" si="1"/>
        <v>860</v>
      </c>
      <c r="G8">
        <f t="shared" si="0"/>
        <v>86</v>
      </c>
      <c r="H8">
        <v>13</v>
      </c>
      <c r="I8">
        <v>15</v>
      </c>
    </row>
    <row r="9" spans="1:12" x14ac:dyDescent="0.25">
      <c r="A9">
        <v>8</v>
      </c>
      <c r="B9" t="s">
        <v>20</v>
      </c>
      <c r="C9" s="2">
        <f>VLOOKUP($A9,工作表1!$A:$L,5,0)</f>
        <v>100</v>
      </c>
      <c r="D9" s="2">
        <f>VLOOKUP($A9,工作表1!$A:$L,5,0)</f>
        <v>100</v>
      </c>
      <c r="E9" s="2">
        <f>VLOOKUP($A9,工作表1!$A:$L,5,0)</f>
        <v>100</v>
      </c>
      <c r="F9">
        <f t="shared" si="1"/>
        <v>1000</v>
      </c>
      <c r="G9">
        <f t="shared" si="0"/>
        <v>100</v>
      </c>
      <c r="H9">
        <v>8</v>
      </c>
      <c r="I9">
        <v>2</v>
      </c>
    </row>
    <row r="10" spans="1:12" x14ac:dyDescent="0.25">
      <c r="A10">
        <v>9</v>
      </c>
      <c r="B10" t="s">
        <v>21</v>
      </c>
      <c r="C10" s="2">
        <f>VLOOKUP($A10,工作表1!$A:$L,5,0)</f>
        <v>99</v>
      </c>
      <c r="D10" s="2">
        <f>VLOOKUP($A10,工作表1!$A:$L,5,0)</f>
        <v>99</v>
      </c>
      <c r="E10" s="2">
        <f>VLOOKUP($A10,工作表1!$A:$L,5,0)</f>
        <v>99</v>
      </c>
      <c r="F10">
        <f t="shared" si="1"/>
        <v>990</v>
      </c>
      <c r="G10">
        <f t="shared" si="0"/>
        <v>99</v>
      </c>
      <c r="H10">
        <v>11</v>
      </c>
      <c r="I10">
        <v>6</v>
      </c>
    </row>
    <row r="11" spans="1:12" x14ac:dyDescent="0.25">
      <c r="A11">
        <v>10</v>
      </c>
      <c r="B11" t="s">
        <v>22</v>
      </c>
      <c r="C11" s="2">
        <f>VLOOKUP($A11,工作表1!$A:$L,5,0)</f>
        <v>0</v>
      </c>
      <c r="D11" s="2">
        <f>VLOOKUP($A11,工作表1!$A:$L,5,0)</f>
        <v>0</v>
      </c>
      <c r="E11" s="2">
        <f>VLOOKUP($A11,工作表1!$A:$L,5,0)</f>
        <v>0</v>
      </c>
      <c r="F11">
        <f t="shared" si="1"/>
        <v>0</v>
      </c>
      <c r="G11">
        <f t="shared" si="0"/>
        <v>0</v>
      </c>
      <c r="H11">
        <v>24</v>
      </c>
      <c r="I11">
        <v>24</v>
      </c>
    </row>
    <row r="12" spans="1:12" x14ac:dyDescent="0.25">
      <c r="A12">
        <v>11</v>
      </c>
      <c r="B12" t="s">
        <v>23</v>
      </c>
      <c r="C12" s="2">
        <f>VLOOKUP($A12,工作表1!$A:$L,5,0)</f>
        <v>67</v>
      </c>
      <c r="D12" s="2">
        <f>VLOOKUP($A12,工作表1!$A:$L,5,0)</f>
        <v>67</v>
      </c>
      <c r="E12" s="2">
        <f>VLOOKUP($A12,工作表1!$A:$L,5,0)</f>
        <v>67</v>
      </c>
      <c r="F12">
        <f t="shared" si="1"/>
        <v>670</v>
      </c>
      <c r="G12">
        <f t="shared" si="0"/>
        <v>67</v>
      </c>
      <c r="H12">
        <v>15</v>
      </c>
      <c r="I12">
        <v>18</v>
      </c>
    </row>
    <row r="13" spans="1:12" x14ac:dyDescent="0.25">
      <c r="A13">
        <v>12</v>
      </c>
      <c r="B13" t="s">
        <v>24</v>
      </c>
      <c r="C13" s="2">
        <f>VLOOKUP($A13,工作表1!$A:$L,5,0)</f>
        <v>87</v>
      </c>
      <c r="D13" s="2">
        <f>VLOOKUP($A13,工作表1!$A:$L,5,0)</f>
        <v>87</v>
      </c>
      <c r="E13" s="2">
        <f>VLOOKUP($A13,工作表1!$A:$L,5,0)</f>
        <v>87</v>
      </c>
      <c r="F13">
        <f t="shared" si="1"/>
        <v>870</v>
      </c>
      <c r="G13">
        <f t="shared" si="0"/>
        <v>87</v>
      </c>
      <c r="H13">
        <v>16</v>
      </c>
      <c r="I13">
        <v>14</v>
      </c>
    </row>
    <row r="14" spans="1:12" x14ac:dyDescent="0.25">
      <c r="A14">
        <v>13</v>
      </c>
      <c r="B14" t="s">
        <v>25</v>
      </c>
      <c r="C14" s="2">
        <f>VLOOKUP($A14,工作表1!$A:$L,5,0)</f>
        <v>55</v>
      </c>
      <c r="D14" s="2">
        <f>VLOOKUP($A14,工作表1!$A:$L,5,0)</f>
        <v>55</v>
      </c>
      <c r="E14" s="2">
        <f>VLOOKUP($A14,工作表1!$A:$L,5,0)</f>
        <v>55</v>
      </c>
      <c r="F14">
        <f t="shared" si="1"/>
        <v>550</v>
      </c>
      <c r="G14">
        <f t="shared" si="0"/>
        <v>55</v>
      </c>
      <c r="H14">
        <v>17</v>
      </c>
      <c r="I14">
        <v>19</v>
      </c>
    </row>
    <row r="15" spans="1:12" x14ac:dyDescent="0.25">
      <c r="A15">
        <v>14</v>
      </c>
      <c r="B15" t="s">
        <v>26</v>
      </c>
      <c r="C15" s="2">
        <f>VLOOKUP($A15,工作表1!$A:$L,5,0)</f>
        <v>100</v>
      </c>
      <c r="D15" s="2">
        <f>VLOOKUP($A15,工作表1!$A:$L,5,0)</f>
        <v>100</v>
      </c>
      <c r="E15" s="2">
        <f>VLOOKUP($A15,工作表1!$A:$L,5,0)</f>
        <v>100</v>
      </c>
      <c r="F15">
        <f t="shared" si="1"/>
        <v>1000</v>
      </c>
      <c r="G15">
        <f t="shared" si="0"/>
        <v>100</v>
      </c>
      <c r="H15">
        <v>2</v>
      </c>
      <c r="I15">
        <v>3</v>
      </c>
    </row>
    <row r="16" spans="1:12" x14ac:dyDescent="0.25">
      <c r="A16">
        <v>15</v>
      </c>
      <c r="B16" t="s">
        <v>27</v>
      </c>
      <c r="C16" s="2">
        <f>VLOOKUP($A16,工作表1!$A:$L,5,0)</f>
        <v>0</v>
      </c>
      <c r="D16" s="2">
        <f>VLOOKUP($A16,工作表1!$A:$L,5,0)</f>
        <v>0</v>
      </c>
      <c r="E16" s="2">
        <f>VLOOKUP($A16,工作表1!$A:$L,5,0)</f>
        <v>0</v>
      </c>
      <c r="F16">
        <f t="shared" si="1"/>
        <v>0</v>
      </c>
      <c r="G16">
        <f t="shared" si="0"/>
        <v>0</v>
      </c>
      <c r="H16">
        <v>21</v>
      </c>
      <c r="I16">
        <v>25</v>
      </c>
    </row>
    <row r="17" spans="1:12" x14ac:dyDescent="0.25">
      <c r="A17">
        <v>16</v>
      </c>
      <c r="B17" t="s">
        <v>28</v>
      </c>
      <c r="C17" s="2">
        <f>VLOOKUP($A17,工作表1!$A:$L,5,0)</f>
        <v>100</v>
      </c>
      <c r="D17" s="2">
        <f>VLOOKUP($A17,工作表1!$A:$L,5,0)</f>
        <v>100</v>
      </c>
      <c r="E17" s="2">
        <f>VLOOKUP($A17,工作表1!$A:$L,5,0)</f>
        <v>100</v>
      </c>
      <c r="F17">
        <f t="shared" si="1"/>
        <v>1000</v>
      </c>
      <c r="G17">
        <f t="shared" si="0"/>
        <v>100</v>
      </c>
      <c r="H17">
        <v>7</v>
      </c>
      <c r="I17">
        <v>4</v>
      </c>
    </row>
    <row r="18" spans="1:12" x14ac:dyDescent="0.25">
      <c r="A18">
        <v>17</v>
      </c>
      <c r="B18" t="s">
        <v>29</v>
      </c>
      <c r="C18" s="2">
        <f>VLOOKUP($A18,工作表1!$A:$L,5,0)</f>
        <v>99</v>
      </c>
      <c r="D18" s="2">
        <f>VLOOKUP($A18,工作表1!$A:$L,5,0)</f>
        <v>99</v>
      </c>
      <c r="E18" s="2">
        <f>VLOOKUP($A18,工作表1!$A:$L,5,0)</f>
        <v>99</v>
      </c>
      <c r="F18">
        <f t="shared" si="1"/>
        <v>990</v>
      </c>
      <c r="G18">
        <f t="shared" si="0"/>
        <v>99</v>
      </c>
      <c r="H18">
        <v>4</v>
      </c>
      <c r="I18">
        <v>7</v>
      </c>
    </row>
    <row r="19" spans="1:12" x14ac:dyDescent="0.25">
      <c r="A19">
        <v>19</v>
      </c>
      <c r="B19" t="s">
        <v>30</v>
      </c>
      <c r="C19" s="2">
        <f>VLOOKUP($A19,工作表1!$A:$L,5,0)</f>
        <v>99</v>
      </c>
      <c r="D19" s="2">
        <f>VLOOKUP($A19,工作表1!$A:$L,5,0)</f>
        <v>99</v>
      </c>
      <c r="E19" s="2">
        <f>VLOOKUP($A19,工作表1!$A:$L,5,0)</f>
        <v>99</v>
      </c>
      <c r="F19">
        <f t="shared" si="1"/>
        <v>990</v>
      </c>
      <c r="G19">
        <f t="shared" si="0"/>
        <v>99</v>
      </c>
      <c r="H19">
        <v>10</v>
      </c>
      <c r="I19">
        <v>8</v>
      </c>
    </row>
    <row r="20" spans="1:12" x14ac:dyDescent="0.25">
      <c r="A20">
        <v>20</v>
      </c>
      <c r="B20" t="s">
        <v>31</v>
      </c>
      <c r="C20" s="2">
        <f>VLOOKUP($A20,工作表1!$A:$L,5,0)</f>
        <v>99</v>
      </c>
      <c r="D20" s="2">
        <f>VLOOKUP($A20,工作表1!$A:$L,5,0)</f>
        <v>99</v>
      </c>
      <c r="E20" s="2">
        <f>VLOOKUP($A20,工作表1!$A:$L,5,0)</f>
        <v>99</v>
      </c>
      <c r="F20">
        <f t="shared" si="1"/>
        <v>990</v>
      </c>
      <c r="G20">
        <f t="shared" si="0"/>
        <v>99</v>
      </c>
      <c r="H20">
        <v>5</v>
      </c>
      <c r="I20">
        <v>9</v>
      </c>
    </row>
    <row r="21" spans="1:12" x14ac:dyDescent="0.25">
      <c r="A21">
        <v>21</v>
      </c>
      <c r="B21" t="s">
        <v>32</v>
      </c>
      <c r="C21" s="2">
        <f>VLOOKUP($A21,工作表1!$A:$L,5,0)</f>
        <v>45</v>
      </c>
      <c r="D21" s="2">
        <f>VLOOKUP($A21,工作表1!$A:$L,5,0)</f>
        <v>45</v>
      </c>
      <c r="E21" s="2">
        <f>VLOOKUP($A21,工作表1!$A:$L,5,0)</f>
        <v>45</v>
      </c>
      <c r="F21">
        <f t="shared" si="1"/>
        <v>450</v>
      </c>
      <c r="G21">
        <f t="shared" si="0"/>
        <v>45</v>
      </c>
      <c r="H21">
        <v>20</v>
      </c>
      <c r="I21">
        <v>21</v>
      </c>
    </row>
    <row r="22" spans="1:12" x14ac:dyDescent="0.25">
      <c r="A22">
        <v>22</v>
      </c>
      <c r="B22" t="s">
        <v>33</v>
      </c>
      <c r="C22" s="2">
        <f>VLOOKUP($A22,工作表1!$A:$L,5,0)</f>
        <v>100</v>
      </c>
      <c r="D22" s="2">
        <f>VLOOKUP($A22,工作表1!$A:$L,5,0)</f>
        <v>100</v>
      </c>
      <c r="E22" s="2">
        <f>VLOOKUP($A22,工作表1!$A:$L,5,0)</f>
        <v>100</v>
      </c>
      <c r="F22">
        <f t="shared" si="1"/>
        <v>1000</v>
      </c>
      <c r="G22">
        <f t="shared" si="0"/>
        <v>100</v>
      </c>
      <c r="H22">
        <v>3</v>
      </c>
      <c r="I22">
        <v>5</v>
      </c>
    </row>
    <row r="23" spans="1:12" x14ac:dyDescent="0.25">
      <c r="A23">
        <v>23</v>
      </c>
      <c r="B23" t="s">
        <v>34</v>
      </c>
      <c r="C23" s="2">
        <f>VLOOKUP($A23,工作表1!$A:$L,5,0)</f>
        <v>0</v>
      </c>
      <c r="D23" s="2">
        <f>VLOOKUP($A23,工作表1!$A:$L,5,0)</f>
        <v>0</v>
      </c>
      <c r="E23" s="2">
        <f>VLOOKUP($A23,工作表1!$A:$L,5,0)</f>
        <v>0</v>
      </c>
      <c r="F23">
        <f t="shared" si="1"/>
        <v>0</v>
      </c>
      <c r="G23">
        <f t="shared" si="0"/>
        <v>0</v>
      </c>
      <c r="H23">
        <v>25</v>
      </c>
      <c r="I23">
        <v>26</v>
      </c>
    </row>
    <row r="24" spans="1:12" x14ac:dyDescent="0.25">
      <c r="A24">
        <v>24</v>
      </c>
      <c r="B24" t="s">
        <v>35</v>
      </c>
      <c r="C24" s="2">
        <f>VLOOKUP($A24,工作表1!$A:$L,5,0)</f>
        <v>99</v>
      </c>
      <c r="D24" s="2">
        <f>VLOOKUP($A24,工作表1!$A:$L,5,0)</f>
        <v>99</v>
      </c>
      <c r="E24" s="2">
        <f>VLOOKUP($A24,工作表1!$A:$L,5,0)</f>
        <v>99</v>
      </c>
      <c r="F24">
        <f t="shared" si="1"/>
        <v>990</v>
      </c>
      <c r="G24">
        <f t="shared" si="0"/>
        <v>99</v>
      </c>
      <c r="H24">
        <v>6</v>
      </c>
      <c r="I24">
        <v>10</v>
      </c>
    </row>
    <row r="25" spans="1:12" x14ac:dyDescent="0.25">
      <c r="A25">
        <v>25</v>
      </c>
      <c r="B25" t="s">
        <v>36</v>
      </c>
      <c r="C25" s="2">
        <f>VLOOKUP($A25,工作表1!$A:$L,5,0)</f>
        <v>88</v>
      </c>
      <c r="D25" s="2">
        <f>VLOOKUP($A25,工作表1!$A:$L,5,0)</f>
        <v>88</v>
      </c>
      <c r="E25" s="2">
        <f>VLOOKUP($A25,工作表1!$A:$L,5,0)</f>
        <v>88</v>
      </c>
      <c r="F25">
        <f t="shared" si="1"/>
        <v>880</v>
      </c>
      <c r="G25">
        <f t="shared" si="0"/>
        <v>88</v>
      </c>
      <c r="H25">
        <v>14</v>
      </c>
      <c r="I25">
        <v>13</v>
      </c>
    </row>
    <row r="26" spans="1:12" x14ac:dyDescent="0.25">
      <c r="A26">
        <v>26</v>
      </c>
      <c r="B26" t="s">
        <v>37</v>
      </c>
      <c r="C26" s="2">
        <f>VLOOKUP($A26,工作表1!$A:$L,5,0)</f>
        <v>55</v>
      </c>
      <c r="D26" s="2">
        <f>VLOOKUP($A26,工作表1!$A:$L,5,0)</f>
        <v>55</v>
      </c>
      <c r="E26" s="2">
        <f>VLOOKUP($A26,工作表1!$A:$L,5,0)</f>
        <v>55</v>
      </c>
      <c r="F26">
        <f t="shared" si="1"/>
        <v>550</v>
      </c>
      <c r="G26">
        <f t="shared" si="0"/>
        <v>55</v>
      </c>
      <c r="H26">
        <v>19</v>
      </c>
      <c r="I26">
        <v>20</v>
      </c>
    </row>
    <row r="27" spans="1:12" x14ac:dyDescent="0.25">
      <c r="A27">
        <v>27</v>
      </c>
      <c r="B27" t="s">
        <v>38</v>
      </c>
      <c r="C27" s="2">
        <f>VLOOKUP($A27,工作表1!$A:$L,5,0)</f>
        <v>98</v>
      </c>
      <c r="D27" s="2">
        <f>VLOOKUP($A27,工作表1!$A:$L,5,0)</f>
        <v>98</v>
      </c>
      <c r="E27" s="2">
        <f>VLOOKUP($A27,工作表1!$A:$L,5,0)</f>
        <v>98</v>
      </c>
      <c r="F27">
        <f t="shared" si="1"/>
        <v>980</v>
      </c>
      <c r="G27">
        <f t="shared" si="0"/>
        <v>98</v>
      </c>
      <c r="H27">
        <v>9</v>
      </c>
      <c r="I27">
        <v>11</v>
      </c>
    </row>
    <row r="28" spans="1:12" x14ac:dyDescent="0.25">
      <c r="A28" t="s">
        <v>1</v>
      </c>
      <c r="B28" t="s">
        <v>2</v>
      </c>
      <c r="C28" t="s">
        <v>41</v>
      </c>
      <c r="D28" t="s">
        <v>42</v>
      </c>
      <c r="E28" t="s">
        <v>43</v>
      </c>
      <c r="F28" t="s">
        <v>44</v>
      </c>
      <c r="G28" t="s">
        <v>45</v>
      </c>
      <c r="H28" t="s">
        <v>46</v>
      </c>
      <c r="I28" t="s">
        <v>47</v>
      </c>
    </row>
    <row r="29" spans="1:12" x14ac:dyDescent="0.25">
      <c r="F29" s="1"/>
      <c r="G29" s="1"/>
      <c r="H29" s="1"/>
      <c r="I29" s="1"/>
    </row>
    <row r="30" spans="1:12" x14ac:dyDescent="0.25">
      <c r="F30" s="2"/>
      <c r="G30" s="2"/>
      <c r="H30" s="2"/>
      <c r="I30" s="2"/>
      <c r="J30" s="2"/>
      <c r="K30" s="2"/>
      <c r="L30" s="2"/>
    </row>
    <row r="31" spans="1:12" x14ac:dyDescent="0.25">
      <c r="F31" s="2"/>
      <c r="G31" s="2"/>
      <c r="H31" s="2"/>
      <c r="I31" s="2"/>
      <c r="J31" s="2"/>
      <c r="K31" s="2"/>
      <c r="L31" s="2"/>
    </row>
    <row r="32" spans="1:12" x14ac:dyDescent="0.25">
      <c r="F32" s="2"/>
      <c r="G32" s="2"/>
      <c r="H32" s="2"/>
      <c r="I32" s="2"/>
      <c r="J32" s="2"/>
      <c r="K32" s="2"/>
      <c r="L32" s="2"/>
    </row>
    <row r="33" spans="6:12" x14ac:dyDescent="0.25">
      <c r="F33" s="2"/>
      <c r="G33" s="2"/>
      <c r="H33" s="2"/>
      <c r="I33" s="2"/>
      <c r="J33" s="2"/>
      <c r="K33" s="2"/>
      <c r="L33" s="2"/>
    </row>
    <row r="34" spans="6:12" x14ac:dyDescent="0.25">
      <c r="F34" s="2"/>
      <c r="G34" s="2"/>
      <c r="H34" s="2"/>
      <c r="I34" s="2"/>
      <c r="J34" s="2"/>
      <c r="K34" s="2"/>
      <c r="L34" s="2"/>
    </row>
    <row r="35" spans="6:12" x14ac:dyDescent="0.25">
      <c r="F35" s="2"/>
      <c r="G35" s="2"/>
      <c r="H35" s="2"/>
      <c r="I35" s="2"/>
      <c r="J35" s="2"/>
      <c r="K35" s="2"/>
      <c r="L35" s="2"/>
    </row>
    <row r="36" spans="6:12" x14ac:dyDescent="0.25">
      <c r="F36" s="2"/>
      <c r="G36" s="2"/>
      <c r="H36" s="2"/>
      <c r="I36" s="2"/>
      <c r="J36" s="2"/>
      <c r="K36" s="2"/>
      <c r="L36" s="2"/>
    </row>
    <row r="37" spans="6:12" x14ac:dyDescent="0.25">
      <c r="F37" s="2"/>
      <c r="G37" s="2"/>
      <c r="H37" s="2"/>
      <c r="I37" s="2"/>
      <c r="J37" s="2"/>
      <c r="K37" s="2"/>
      <c r="L37" s="2"/>
    </row>
    <row r="38" spans="6:12" x14ac:dyDescent="0.25">
      <c r="F38" s="2"/>
      <c r="G38" s="2"/>
      <c r="H38" s="2"/>
      <c r="I38" s="2"/>
      <c r="J38" s="2"/>
      <c r="K38" s="2"/>
      <c r="L38" s="2"/>
    </row>
    <row r="39" spans="6:12" x14ac:dyDescent="0.25">
      <c r="F39" s="2"/>
      <c r="G39" s="2"/>
      <c r="H39" s="2"/>
      <c r="I39" s="2"/>
      <c r="J39" s="2"/>
      <c r="K39" s="2"/>
      <c r="L39" s="2"/>
    </row>
    <row r="40" spans="6:12" x14ac:dyDescent="0.25">
      <c r="F40" s="2"/>
      <c r="G40" s="2"/>
      <c r="H40" s="2"/>
      <c r="I40" s="2"/>
      <c r="J40" s="2"/>
      <c r="K40" s="2"/>
      <c r="L40" s="2"/>
    </row>
  </sheetData>
  <sortState ref="A2:L28">
    <sortCondition ref="A2:A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2016-06-07T05:46:39Z</cp:lastPrinted>
  <dcterms:created xsi:type="dcterms:W3CDTF">2016-02-23T05:51:59Z</dcterms:created>
  <dcterms:modified xsi:type="dcterms:W3CDTF">2016-06-07T05:49:48Z</dcterms:modified>
</cp:coreProperties>
</file>